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amay\Desktop\"/>
    </mc:Choice>
  </mc:AlternateContent>
  <xr:revisionPtr revIDLastSave="0" documentId="13_ncr:1_{3AFCAD9C-1246-4DD5-9878-593D86818D8F}" xr6:coauthVersionLast="47" xr6:coauthVersionMax="47" xr10:uidLastSave="{00000000-0000-0000-0000-000000000000}"/>
  <bookViews>
    <workbookView xWindow="-19310" yWindow="-110" windowWidth="19420" windowHeight="11500" xr2:uid="{00000000-000D-0000-FFFF-FFFF00000000}"/>
  </bookViews>
  <sheets>
    <sheet name="NH - PACE" sheetId="1" r:id="rId1"/>
    <sheet name="HCBS-PA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QLkRXzPo1b3qGxcu1RoLjXL4tS+vsGPkTF9QxPTgM="/>
    </ext>
  </extLst>
</workbook>
</file>

<file path=xl/calcChain.xml><?xml version="1.0" encoding="utf-8"?>
<calcChain xmlns="http://schemas.openxmlformats.org/spreadsheetml/2006/main">
  <c r="K16" i="2" l="1"/>
  <c r="K18" i="2" s="1"/>
  <c r="K23" i="2" s="1"/>
  <c r="K25" i="2" s="1"/>
  <c r="K30" i="2" s="1"/>
  <c r="K16" i="1"/>
  <c r="K18" i="1" s="1"/>
  <c r="K23" i="1" s="1"/>
  <c r="K25" i="1" s="1"/>
  <c r="K30" i="1" s="1"/>
  <c r="K33" i="1" s="1"/>
  <c r="K35" i="2" l="1"/>
  <c r="K31" i="2"/>
</calcChain>
</file>

<file path=xl/sharedStrings.xml><?xml version="1.0" encoding="utf-8"?>
<sst xmlns="http://schemas.openxmlformats.org/spreadsheetml/2006/main" count="77" uniqueCount="48">
  <si>
    <t>---</t>
  </si>
  <si>
    <t xml:space="preserve">Updated </t>
  </si>
  <si>
    <r>
      <rPr>
        <b/>
        <sz val="12"/>
        <color rgb="FF1F497D"/>
        <rFont val="Calibri"/>
      </rPr>
      <t>Summary Sheet for Post-Eligibility Treatment of 
Institutionalized Spouse's Income
NURSING HOME/PACE  </t>
    </r>
    <r>
      <rPr>
        <b/>
        <sz val="14"/>
        <color rgb="FF1F497D"/>
        <rFont val="Calibri"/>
      </rPr>
      <t>Effective January 2026</t>
    </r>
  </si>
  <si>
    <t>NOTE: Ensure you are using the most current Spousal Allowance Worksheet Updates are made in July. October and January</t>
  </si>
  <si>
    <t>Completed By:</t>
  </si>
  <si>
    <t>Date Completed:</t>
  </si>
  <si>
    <t>Client Name:</t>
  </si>
  <si>
    <t>CBMS #:</t>
  </si>
  <si>
    <t xml:space="preserve">Effective Date: </t>
  </si>
  <si>
    <t>Minimum Basic Allowance</t>
  </si>
  <si>
    <t>(Minimum MMMNA updates in July)</t>
  </si>
  <si>
    <t>Compute any Excess Shelter Allowance by calculating the actual shelter costs:</t>
  </si>
  <si>
    <t>House Payment/Rent</t>
  </si>
  <si>
    <t>Required Maintenance Fee</t>
  </si>
  <si>
    <t>Insurance (homeowners/renters)</t>
  </si>
  <si>
    <t>Taxes (on property only)</t>
  </si>
  <si>
    <t>Utilities (actuals or $594, whichever is larger)</t>
  </si>
  <si>
    <t>(HCUA updates in October)</t>
  </si>
  <si>
    <t>Total of Actual Shelter Costs (Lines 2 through 6)</t>
  </si>
  <si>
    <t>Subtract 30% of the Basic Shelter Allowance</t>
  </si>
  <si>
    <t>(Basic Shelter Allowance updates in July)</t>
  </si>
  <si>
    <t>Excess Shelter allowance (if this result is less than 0, enter 0)</t>
  </si>
  <si>
    <t>Community Spouse's Medicare, Health insurance or Medical expense</t>
  </si>
  <si>
    <t>MMMNA equals the basic allowance plus any excess shelter allowance, and must not exceed the maximum MMMNA of $4,066.50</t>
  </si>
  <si>
    <t>(Maximum MMMNA updates in January)</t>
  </si>
  <si>
    <t>Exceptional Circumstances established through a fair hearing</t>
  </si>
  <si>
    <t xml:space="preserve">Total amount of the MMMNA (Line 1 + 9+10)     + 11 </t>
  </si>
  <si>
    <t>(Maximum MMMNA updates in January-formula)</t>
  </si>
  <si>
    <t xml:space="preserve">Subtract Community Spouse's Income                                                 (gross income minus FICA, Medicare taxes)                                                   -sources other than public assistance     </t>
  </si>
  <si>
    <t>This results in the "Monthly Income Allowance (MIA),"
 the contribution for the community spouse's monthly income needs</t>
  </si>
  <si>
    <t>Gross Income of the Institutionalized Person 
(Use 65 + 1/2 deduction for earned)
(Deduct mandatory tax withholdings and federal assistance recoveries/garnishments if applicable )</t>
  </si>
  <si>
    <t>Minus the appropriate personal needs allowance</t>
  </si>
  <si>
    <t>Minus Income Trust Maintenance Fee (actual up to $20)</t>
  </si>
  <si>
    <t>Minus the Monthly Income Allowance from line 14</t>
  </si>
  <si>
    <t>Minus the Total Family Allowance (FORMULA: $881.25 - individual dependent's income) - Repeat for each dependent</t>
  </si>
  <si>
    <t>(The allowance is 1/3 current minimum MMMNA and updates in July)</t>
  </si>
  <si>
    <t>Minus Expenditures for Authorized Health Insurance Costs and "Special Medical Services"</t>
  </si>
  <si>
    <t>Patient Payment to Nursing Home (the this result is less than 0, enter 0)</t>
  </si>
  <si>
    <t>MMMNA equals the basic allowance plus any excess shelter allowance, and must not exceed the maximum MMMNA of $4066.50</t>
  </si>
  <si>
    <t>(Court Ordered) Exceptional circumstances which would 
result in financial duress to the community spouse</t>
  </si>
  <si>
    <t>Total amount of the MMMNA (Line 1 + 9 +10)</t>
  </si>
  <si>
    <t>Subtract the Community Spouse's own income 
(i.e. sources other than public assistance)</t>
  </si>
  <si>
    <t>Subtract the Client Maintenance Allowance (300% of the current SSI Maximum) from the gross income</t>
  </si>
  <si>
    <t>Subtract the Total Family Allowance (FORMULA: $881.25 - individual dependent's income) - Repeat for each dependent</t>
  </si>
  <si>
    <t>Subtract expenditures for Authorized Health Insurance Costs and "Special Medical Services (for Institutionallized souse only). (THIS DEDUCTION WILL BE CALUCLATED AND SUBTRACTED for HCBS clients in an ACF by the case management agency using the LTC 106)</t>
  </si>
  <si>
    <t>This result is the amount that must remain in the trust and is not available to either spouse (if the result is 0, then enter 0)</t>
  </si>
  <si>
    <r>
      <t xml:space="preserve">Summary Sheet for Post-Eligibility Treatment of 
Institutionalized Spouse's Income
HCBS/PACE  </t>
    </r>
    <r>
      <rPr>
        <b/>
        <sz val="14"/>
        <color rgb="FF1F497D"/>
        <rFont val="Calibri"/>
      </rPr>
      <t>Effective January 2026</t>
    </r>
  </si>
  <si>
    <r>
      <t xml:space="preserve">Balance (Subtract line 16 and 17 from line 15) - </t>
    </r>
    <r>
      <rPr>
        <b/>
        <sz val="11"/>
        <color theme="1"/>
        <rFont val="Calibri"/>
      </rPr>
      <t>FOR HCBS/ACF CASES IF THIS AMOUNT IS ZERO OR A NEGATIVE NUMBER STOP HERE. OTHERWISE CONTINUE</t>
    </r>
    <r>
      <rPr>
        <sz val="11"/>
        <color theme="1"/>
        <rFont val="Calibri"/>
      </rPr>
      <t xml:space="preserve"> (additional allowances will be determined by the case management agency using the LTC-106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</si>
</sst>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13" x14ac:knownFonts="1">
    <font>
      <sz val="11"/>
      <color theme="1"/>
      <name val="Arial"/>
      <scheme val="minor"/>
    </font>
    <font>
      <sz val="11"/>
      <color theme="1"/>
      <name val="Arial"/>
    </font>
    <font>
      <sz val="11"/>
      <color theme="1"/>
      <name val="Calibri"/>
    </font>
    <font>
      <b/>
      <sz val="12"/>
      <color rgb="FF1F497D"/>
      <name val="Calibri"/>
    </font>
    <font>
      <sz val="11"/>
      <name val="Arial"/>
    </font>
    <font>
      <sz val="9"/>
      <color theme="1"/>
      <name val="Arial"/>
    </font>
    <font>
      <i/>
      <sz val="8"/>
      <color rgb="FFA5A5A5"/>
      <name val="Arial"/>
    </font>
    <font>
      <sz val="11"/>
      <color rgb="FFEAF1DD"/>
      <name val="Calibri"/>
    </font>
    <font>
      <b/>
      <sz val="11"/>
      <color theme="1"/>
      <name val="Calibri"/>
    </font>
    <font>
      <i/>
      <sz val="8"/>
      <color rgb="FF999999"/>
      <name val="Arial"/>
    </font>
    <font>
      <sz val="8"/>
      <color theme="1"/>
      <name val="Arial"/>
    </font>
    <font>
      <i/>
      <sz val="11"/>
      <color theme="1"/>
      <name val="Arial"/>
    </font>
    <font>
      <b/>
      <sz val="14"/>
      <color rgb="FF1F497D"/>
      <name val="Calibri"/>
    </font>
  </fonts>
  <fills count="7">
    <fill>
      <patternFill patternType="none"/>
    </fill>
    <fill>
      <patternFill patternType="gray125"/>
    </fill>
    <fill>
      <patternFill patternType="solid">
        <fgColor rgb="FFFFFF00"/>
        <bgColor rgb="FFFFFF00"/>
      </patternFill>
    </fill>
    <fill>
      <patternFill patternType="solid">
        <fgColor rgb="FFFDE9D9"/>
        <bgColor rgb="FFFDE9D9"/>
      </patternFill>
    </fill>
    <fill>
      <patternFill patternType="solid">
        <fgColor theme="0"/>
        <bgColor theme="0"/>
      </patternFill>
    </fill>
    <fill>
      <patternFill patternType="solid">
        <fgColor rgb="FFEAF1DD"/>
        <bgColor rgb="FFEAF1DD"/>
      </patternFill>
    </fill>
    <fill>
      <patternFill patternType="solid">
        <fgColor rgb="FFEBF1DE"/>
        <bgColor rgb="FFEBF1DE"/>
      </patternFill>
    </fill>
  </fills>
  <borders count="35">
    <border>
      <left/>
      <right/>
      <top/>
      <bottom/>
      <diagonal/>
    </border>
    <border>
      <left/>
      <right/>
      <top/>
      <bottom style="medium">
        <color rgb="FF95B3D7"/>
      </bottom>
      <diagonal/>
    </border>
    <border>
      <left/>
      <right/>
      <top/>
      <bottom/>
      <diagonal/>
    </border>
    <border>
      <left/>
      <right/>
      <top/>
      <bottom/>
      <diagonal/>
    </border>
    <border>
      <left/>
      <right/>
      <top/>
      <bottom/>
      <diagonal/>
    </border>
    <border>
      <left/>
      <right/>
      <top/>
      <bottom style="thick">
        <color rgb="FF000000"/>
      </bottom>
      <diagonal/>
    </border>
    <border>
      <left style="thick">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right/>
      <top style="thick">
        <color rgb="FF000000"/>
      </top>
      <bottom/>
      <diagonal/>
    </border>
    <border>
      <left style="medium">
        <color rgb="FF000000"/>
      </left>
      <right style="medium">
        <color rgb="FF000000"/>
      </right>
      <top style="thick">
        <color rgb="FF000000"/>
      </top>
      <bottom style="medium">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right/>
      <top/>
      <bottom/>
      <diagonal/>
    </border>
    <border>
      <left/>
      <right/>
      <top style="medium">
        <color rgb="FF000000"/>
      </top>
      <bottom/>
      <diagonal/>
    </border>
    <border>
      <left/>
      <right style="thick">
        <color rgb="FF000000"/>
      </right>
      <top/>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ck">
        <color rgb="FF000000"/>
      </right>
      <top style="thin">
        <color rgb="FF000000"/>
      </top>
      <bottom style="thin">
        <color rgb="FF000000"/>
      </bottom>
      <diagonal/>
    </border>
    <border>
      <left style="thick">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ck">
        <color rgb="FF000000"/>
      </left>
      <right/>
      <top/>
      <bottom/>
      <diagonal/>
    </border>
    <border>
      <left/>
      <right style="thick">
        <color rgb="FF000000"/>
      </right>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right style="thick">
        <color rgb="FF000000"/>
      </right>
      <top style="thin">
        <color rgb="FF000000"/>
      </top>
      <bottom style="thick">
        <color rgb="FF000000"/>
      </bottom>
      <diagonal/>
    </border>
    <border>
      <left/>
      <right/>
      <top style="thick">
        <color rgb="FF000000"/>
      </top>
      <bottom style="medium">
        <color rgb="FF000000"/>
      </bottom>
      <diagonal/>
    </border>
    <border>
      <left style="medium">
        <color rgb="FF000000"/>
      </left>
      <right style="medium">
        <color rgb="FF000000"/>
      </right>
      <top/>
      <bottom style="medium">
        <color rgb="FF000000"/>
      </bottom>
      <diagonal/>
    </border>
    <border>
      <left/>
      <right/>
      <top/>
      <bottom style="thick">
        <color rgb="FF000000"/>
      </bottom>
      <diagonal/>
    </border>
    <border>
      <left style="thick">
        <color rgb="FF000000"/>
      </left>
      <right/>
      <top style="medium">
        <color rgb="FF000000"/>
      </top>
      <bottom/>
      <diagonal/>
    </border>
    <border>
      <left/>
      <right style="thick">
        <color rgb="FF000000"/>
      </right>
      <top style="thin">
        <color rgb="FF000000"/>
      </top>
      <bottom/>
      <diagonal/>
    </border>
  </borders>
  <cellStyleXfs count="1">
    <xf numFmtId="0" fontId="0" fillId="0" borderId="0"/>
  </cellStyleXfs>
  <cellXfs count="83">
    <xf numFmtId="0" fontId="0" fillId="0" borderId="0" xfId="0"/>
    <xf numFmtId="164" fontId="2" fillId="5" borderId="19" xfId="0" applyNumberFormat="1" applyFont="1" applyFill="1" applyBorder="1" applyProtection="1">
      <protection locked="0"/>
    </xf>
    <xf numFmtId="164" fontId="2" fillId="5" borderId="19" xfId="0" applyNumberFormat="1" applyFont="1" applyFill="1" applyBorder="1" applyAlignment="1" applyProtection="1">
      <alignment shrinkToFit="1"/>
      <protection locked="0"/>
    </xf>
    <xf numFmtId="164" fontId="2" fillId="5" borderId="9" xfId="0" applyNumberFormat="1" applyFont="1" applyFill="1" applyBorder="1" applyProtection="1">
      <protection locked="0"/>
    </xf>
    <xf numFmtId="164" fontId="2" fillId="5" borderId="31" xfId="0" applyNumberFormat="1" applyFont="1" applyFill="1" applyBorder="1" applyProtection="1">
      <protection locked="0"/>
    </xf>
    <xf numFmtId="164" fontId="2" fillId="6" borderId="19" xfId="0" applyNumberFormat="1" applyFont="1" applyFill="1" applyBorder="1" applyProtection="1">
      <protection locked="0"/>
    </xf>
    <xf numFmtId="164" fontId="2" fillId="5" borderId="17" xfId="0" applyNumberFormat="1" applyFont="1" applyFill="1" applyBorder="1" applyProtection="1">
      <protection locked="0"/>
    </xf>
    <xf numFmtId="0" fontId="1" fillId="0" borderId="0" xfId="0" applyFont="1"/>
    <xf numFmtId="0" fontId="2" fillId="3" borderId="26" xfId="0" applyFont="1" applyFill="1" applyBorder="1" applyAlignment="1">
      <alignment wrapText="1"/>
    </xf>
    <xf numFmtId="0" fontId="2" fillId="3" borderId="27" xfId="0" applyFont="1" applyFill="1" applyBorder="1"/>
    <xf numFmtId="0" fontId="2" fillId="3" borderId="32" xfId="0" applyFont="1" applyFill="1" applyBorder="1"/>
    <xf numFmtId="164" fontId="2" fillId="3" borderId="28" xfId="0" applyNumberFormat="1" applyFont="1" applyFill="1" applyBorder="1"/>
    <xf numFmtId="0" fontId="2" fillId="3" borderId="29" xfId="0" applyFont="1" applyFill="1" applyBorder="1" applyAlignment="1">
      <alignment horizontal="center"/>
    </xf>
    <xf numFmtId="164" fontId="2" fillId="0" borderId="0" xfId="0" applyNumberFormat="1" applyFont="1"/>
    <xf numFmtId="0" fontId="2" fillId="0" borderId="0" xfId="0" applyFont="1" applyAlignment="1">
      <alignment horizontal="center"/>
    </xf>
    <xf numFmtId="0" fontId="2" fillId="5" borderId="34" xfId="0" applyFont="1" applyFill="1" applyBorder="1" applyAlignment="1">
      <alignment horizontal="center"/>
    </xf>
    <xf numFmtId="0" fontId="2" fillId="5" borderId="33" xfId="0" applyFont="1" applyFill="1" applyBorder="1" applyAlignment="1">
      <alignment wrapText="1"/>
    </xf>
    <xf numFmtId="0" fontId="2" fillId="5" borderId="13" xfId="0" applyFont="1" applyFill="1" applyBorder="1"/>
    <xf numFmtId="0" fontId="2" fillId="5" borderId="12" xfId="0" applyFont="1" applyFill="1" applyBorder="1"/>
    <xf numFmtId="0" fontId="2" fillId="5" borderId="20" xfId="0" applyFont="1" applyFill="1" applyBorder="1" applyAlignment="1">
      <alignment horizontal="center"/>
    </xf>
    <xf numFmtId="0" fontId="2" fillId="5" borderId="15" xfId="0" applyFont="1" applyFill="1" applyBorder="1" applyAlignment="1">
      <alignment wrapText="1"/>
    </xf>
    <xf numFmtId="0" fontId="2" fillId="5" borderId="23" xfId="0" applyFont="1" applyFill="1" applyBorder="1"/>
    <xf numFmtId="0" fontId="9" fillId="0" borderId="0" xfId="0" applyFont="1"/>
    <xf numFmtId="0" fontId="2" fillId="3" borderId="15" xfId="0" applyFont="1" applyFill="1" applyBorder="1" applyAlignment="1">
      <alignment wrapText="1"/>
    </xf>
    <xf numFmtId="0" fontId="2" fillId="3" borderId="23" xfId="0" applyFont="1" applyFill="1" applyBorder="1"/>
    <xf numFmtId="0" fontId="2" fillId="3" borderId="12" xfId="0" applyFont="1" applyFill="1" applyBorder="1"/>
    <xf numFmtId="164" fontId="2" fillId="3" borderId="19" xfId="0" applyNumberFormat="1" applyFont="1" applyFill="1" applyBorder="1"/>
    <xf numFmtId="0" fontId="2" fillId="3" borderId="20" xfId="0" applyFont="1" applyFill="1" applyBorder="1" applyAlignment="1">
      <alignment horizontal="center"/>
    </xf>
    <xf numFmtId="0" fontId="2" fillId="5" borderId="10" xfId="0" applyFont="1" applyFill="1" applyBorder="1" applyAlignment="1">
      <alignment horizontal="center"/>
    </xf>
    <xf numFmtId="0" fontId="2" fillId="5" borderId="6" xfId="0" applyFont="1" applyFill="1" applyBorder="1" applyAlignment="1">
      <alignment wrapText="1"/>
    </xf>
    <xf numFmtId="0" fontId="2" fillId="5" borderId="30" xfId="0" applyFont="1" applyFill="1" applyBorder="1"/>
    <xf numFmtId="0" fontId="2" fillId="5" borderId="8" xfId="0" applyFont="1" applyFill="1" applyBorder="1"/>
    <xf numFmtId="0" fontId="1" fillId="0" borderId="0" xfId="0" applyFont="1" applyAlignment="1">
      <alignment wrapText="1"/>
    </xf>
    <xf numFmtId="0" fontId="2" fillId="3" borderId="27" xfId="0" applyFont="1" applyFill="1" applyBorder="1" applyAlignment="1">
      <alignment wrapText="1"/>
    </xf>
    <xf numFmtId="164" fontId="2" fillId="3" borderId="28" xfId="0" applyNumberFormat="1" applyFont="1" applyFill="1" applyBorder="1" applyAlignment="1">
      <alignment wrapText="1"/>
    </xf>
    <xf numFmtId="0" fontId="2" fillId="3" borderId="29" xfId="0" applyFont="1" applyFill="1" applyBorder="1" applyAlignment="1">
      <alignment horizontal="center" wrapText="1"/>
    </xf>
    <xf numFmtId="0" fontId="2" fillId="3" borderId="15" xfId="0" applyFont="1" applyFill="1" applyBorder="1"/>
    <xf numFmtId="0" fontId="6" fillId="0" borderId="0" xfId="0" applyFont="1"/>
    <xf numFmtId="0" fontId="8" fillId="4" borderId="11" xfId="0" applyFont="1" applyFill="1" applyBorder="1"/>
    <xf numFmtId="0" fontId="2" fillId="4" borderId="12" xfId="0" applyFont="1" applyFill="1" applyBorder="1"/>
    <xf numFmtId="164" fontId="2" fillId="4" borderId="12" xfId="0" applyNumberFormat="1" applyFont="1" applyFill="1" applyBorder="1"/>
    <xf numFmtId="0" fontId="2" fillId="4" borderId="14" xfId="0" applyFont="1" applyFill="1" applyBorder="1" applyAlignment="1">
      <alignment horizontal="center"/>
    </xf>
    <xf numFmtId="0" fontId="2" fillId="6" borderId="19" xfId="0" applyFont="1" applyFill="1" applyBorder="1" applyAlignment="1">
      <alignment horizontal="center"/>
    </xf>
    <xf numFmtId="0" fontId="2" fillId="6" borderId="15" xfId="0" applyFont="1" applyFill="1" applyBorder="1"/>
    <xf numFmtId="0" fontId="2" fillId="6" borderId="22"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xf numFmtId="0" fontId="2" fillId="3" borderId="33" xfId="0" applyFont="1" applyFill="1" applyBorder="1"/>
    <xf numFmtId="0" fontId="2" fillId="3" borderId="34" xfId="0" applyFont="1" applyFill="1" applyBorder="1" applyAlignment="1">
      <alignment horizontal="center"/>
    </xf>
    <xf numFmtId="0" fontId="2" fillId="5" borderId="15" xfId="0" applyFont="1" applyFill="1" applyBorder="1" applyAlignment="1">
      <alignment horizontal="left"/>
    </xf>
    <xf numFmtId="0" fontId="2" fillId="5" borderId="16" xfId="0" applyFont="1" applyFill="1" applyBorder="1"/>
    <xf numFmtId="0" fontId="2" fillId="5" borderId="21" xfId="0" applyFont="1" applyFill="1" applyBorder="1" applyAlignment="1">
      <alignment horizontal="left"/>
    </xf>
    <xf numFmtId="0" fontId="2" fillId="5" borderId="22" xfId="0" applyFont="1" applyFill="1" applyBorder="1"/>
    <xf numFmtId="0" fontId="2" fillId="5" borderId="17" xfId="0" applyFont="1" applyFill="1" applyBorder="1"/>
    <xf numFmtId="0" fontId="2" fillId="5" borderId="18"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164" fontId="2" fillId="3" borderId="9" xfId="0" applyNumberFormat="1" applyFont="1" applyFill="1" applyBorder="1"/>
    <xf numFmtId="0" fontId="2" fillId="3" borderId="10" xfId="0" applyFont="1" applyFill="1" applyBorder="1" applyAlignment="1">
      <alignment horizontal="center"/>
    </xf>
    <xf numFmtId="0" fontId="2" fillId="4" borderId="11" xfId="0" applyFont="1" applyFill="1" applyBorder="1"/>
    <xf numFmtId="164" fontId="2" fillId="4" borderId="13" xfId="0" applyNumberFormat="1" applyFont="1" applyFill="1" applyBorder="1"/>
    <xf numFmtId="0" fontId="2" fillId="4" borderId="11" xfId="0" applyFont="1" applyFill="1" applyBorder="1" applyAlignment="1">
      <alignment wrapText="1"/>
    </xf>
    <xf numFmtId="0" fontId="2" fillId="0" borderId="0" xfId="0" applyFont="1" applyAlignment="1">
      <alignment horizontal="right"/>
    </xf>
    <xf numFmtId="165" fontId="2" fillId="0" borderId="0" xfId="0" applyNumberFormat="1" applyFont="1" applyAlignment="1">
      <alignment horizontal="left"/>
    </xf>
    <xf numFmtId="0" fontId="10" fillId="0" borderId="0" xfId="0" applyFont="1"/>
    <xf numFmtId="0" fontId="11" fillId="0" borderId="0" xfId="0" applyFont="1"/>
    <xf numFmtId="0" fontId="2" fillId="5" borderId="15" xfId="0" applyFont="1" applyFill="1" applyBorder="1"/>
    <xf numFmtId="0" fontId="7" fillId="5" borderId="16" xfId="0" applyFont="1" applyFill="1" applyBorder="1"/>
    <xf numFmtId="0" fontId="2" fillId="0" borderId="0" xfId="0" applyFont="1"/>
    <xf numFmtId="0" fontId="2" fillId="0" borderId="0" xfId="0" applyFont="1" applyAlignment="1" applyProtection="1">
      <alignment horizontal="center"/>
      <protection locked="0"/>
    </xf>
    <xf numFmtId="0" fontId="0" fillId="0" borderId="0" xfId="0" applyProtection="1">
      <protection locked="0"/>
    </xf>
    <xf numFmtId="14" fontId="2" fillId="0" borderId="5" xfId="0" applyNumberFormat="1" applyFont="1" applyBorder="1" applyAlignment="1" applyProtection="1">
      <alignment horizontal="center"/>
      <protection locked="0"/>
    </xf>
    <xf numFmtId="0" fontId="4" fillId="0" borderId="5" xfId="0" applyFont="1" applyBorder="1" applyProtection="1">
      <protection locked="0"/>
    </xf>
    <xf numFmtId="0" fontId="8" fillId="0" borderId="24" xfId="0" applyFont="1" applyBorder="1" applyAlignment="1">
      <alignment horizontal="center" wrapText="1"/>
    </xf>
    <xf numFmtId="0" fontId="0" fillId="0" borderId="0" xfId="0"/>
    <xf numFmtId="0" fontId="4" fillId="0" borderId="25" xfId="0" applyFont="1" applyBorder="1"/>
    <xf numFmtId="0" fontId="3" fillId="0" borderId="1" xfId="0" applyFont="1" applyBorder="1" applyAlignment="1">
      <alignment horizontal="center" wrapText="1"/>
    </xf>
    <xf numFmtId="0" fontId="4" fillId="0" borderId="1" xfId="0" applyFont="1" applyBorder="1"/>
    <xf numFmtId="0" fontId="5" fillId="2" borderId="2" xfId="0" applyFont="1" applyFill="1" applyBorder="1" applyAlignment="1">
      <alignment horizontal="left" wrapText="1"/>
    </xf>
    <xf numFmtId="0" fontId="4" fillId="0" borderId="3" xfId="0" applyFont="1" applyBorder="1"/>
    <xf numFmtId="0" fontId="4" fillId="0" borderId="4" xfId="0" applyFont="1" applyBorder="1"/>
    <xf numFmtId="14" fontId="2" fillId="0" borderId="0" xfId="0" applyNumberFormat="1" applyFont="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16" workbookViewId="0">
      <selection activeCell="K29" sqref="K29"/>
    </sheetView>
  </sheetViews>
  <sheetFormatPr defaultColWidth="12.625" defaultRowHeight="15" customHeight="1" x14ac:dyDescent="0.2"/>
  <cols>
    <col min="1" max="1" width="7.625" customWidth="1"/>
    <col min="2" max="2" width="51" customWidth="1"/>
    <col min="3" max="3" width="3.75" customWidth="1"/>
    <col min="4" max="10" width="7.625" hidden="1" customWidth="1"/>
    <col min="11" max="11" width="8.625" customWidth="1"/>
    <col min="12" max="12" width="6.125" customWidth="1"/>
    <col min="13" max="26" width="7.625" customWidth="1"/>
  </cols>
  <sheetData>
    <row r="1" spans="1:26" x14ac:dyDescent="0.25">
      <c r="A1" s="7"/>
      <c r="B1" s="69" t="s">
        <v>0</v>
      </c>
      <c r="C1" s="7"/>
      <c r="D1" s="7"/>
      <c r="E1" s="7"/>
      <c r="F1" s="7"/>
      <c r="G1" s="7"/>
      <c r="H1" s="7"/>
      <c r="I1" s="7"/>
      <c r="J1" s="7"/>
      <c r="K1" s="13"/>
      <c r="L1" s="14"/>
      <c r="M1" s="7" t="s">
        <v>1</v>
      </c>
      <c r="N1" s="64">
        <v>46010</v>
      </c>
      <c r="O1" s="7"/>
      <c r="P1" s="7"/>
      <c r="Q1" s="7"/>
      <c r="R1" s="7"/>
      <c r="S1" s="7"/>
      <c r="T1" s="7"/>
      <c r="U1" s="7"/>
      <c r="V1" s="7"/>
      <c r="W1" s="7"/>
      <c r="X1" s="7"/>
      <c r="Y1" s="7"/>
      <c r="Z1" s="7"/>
    </row>
    <row r="2" spans="1:26" ht="48" customHeight="1" x14ac:dyDescent="0.3">
      <c r="A2" s="7"/>
      <c r="B2" s="77" t="s">
        <v>2</v>
      </c>
      <c r="C2" s="78"/>
      <c r="D2" s="78"/>
      <c r="E2" s="78"/>
      <c r="F2" s="78"/>
      <c r="G2" s="78"/>
      <c r="H2" s="78"/>
      <c r="I2" s="78"/>
      <c r="J2" s="78"/>
      <c r="K2" s="78"/>
      <c r="L2" s="78"/>
      <c r="M2" s="79" t="s">
        <v>3</v>
      </c>
      <c r="N2" s="80"/>
      <c r="O2" s="80"/>
      <c r="P2" s="81"/>
      <c r="Q2" s="7"/>
      <c r="R2" s="7"/>
      <c r="S2" s="7"/>
      <c r="T2" s="7"/>
      <c r="U2" s="7"/>
      <c r="V2" s="7"/>
      <c r="W2" s="7"/>
      <c r="X2" s="7"/>
      <c r="Y2" s="7"/>
      <c r="Z2" s="7"/>
    </row>
    <row r="3" spans="1:26" x14ac:dyDescent="0.25">
      <c r="A3" s="7"/>
      <c r="B3" s="63" t="s">
        <v>4</v>
      </c>
      <c r="C3" s="70"/>
      <c r="D3" s="71"/>
      <c r="E3" s="71"/>
      <c r="F3" s="71"/>
      <c r="G3" s="71"/>
      <c r="H3" s="71"/>
      <c r="I3" s="71"/>
      <c r="J3" s="71"/>
      <c r="K3" s="71"/>
      <c r="L3" s="71"/>
      <c r="M3" s="7"/>
      <c r="N3" s="7"/>
      <c r="O3" s="7"/>
      <c r="P3" s="7"/>
      <c r="Q3" s="7"/>
      <c r="R3" s="7"/>
      <c r="S3" s="7"/>
      <c r="T3" s="7"/>
      <c r="U3" s="7"/>
      <c r="V3" s="7"/>
      <c r="W3" s="7"/>
      <c r="X3" s="7"/>
      <c r="Y3" s="7"/>
      <c r="Z3" s="7"/>
    </row>
    <row r="4" spans="1:26" x14ac:dyDescent="0.25">
      <c r="A4" s="7"/>
      <c r="B4" s="63" t="s">
        <v>5</v>
      </c>
      <c r="C4" s="82"/>
      <c r="D4" s="71"/>
      <c r="E4" s="71"/>
      <c r="F4" s="71"/>
      <c r="G4" s="71"/>
      <c r="H4" s="71"/>
      <c r="I4" s="71"/>
      <c r="J4" s="71"/>
      <c r="K4" s="71"/>
      <c r="L4" s="71"/>
      <c r="M4" s="7"/>
      <c r="N4" s="7"/>
      <c r="O4" s="7"/>
      <c r="P4" s="7"/>
      <c r="Q4" s="7"/>
      <c r="R4" s="7"/>
      <c r="S4" s="7"/>
      <c r="T4" s="7"/>
      <c r="U4" s="7"/>
      <c r="V4" s="7"/>
      <c r="W4" s="7"/>
      <c r="X4" s="7"/>
      <c r="Y4" s="7"/>
      <c r="Z4" s="7"/>
    </row>
    <row r="5" spans="1:26" x14ac:dyDescent="0.25">
      <c r="A5" s="7"/>
      <c r="B5" s="63" t="s">
        <v>6</v>
      </c>
      <c r="C5" s="70"/>
      <c r="D5" s="71"/>
      <c r="E5" s="71"/>
      <c r="F5" s="71"/>
      <c r="G5" s="71"/>
      <c r="H5" s="71"/>
      <c r="I5" s="71"/>
      <c r="J5" s="71"/>
      <c r="K5" s="71"/>
      <c r="L5" s="71"/>
      <c r="M5" s="7"/>
      <c r="N5" s="7"/>
      <c r="O5" s="7"/>
      <c r="P5" s="7"/>
      <c r="Q5" s="7"/>
      <c r="R5" s="7"/>
      <c r="S5" s="7"/>
      <c r="T5" s="7"/>
      <c r="U5" s="7"/>
      <c r="V5" s="7"/>
      <c r="W5" s="7"/>
      <c r="X5" s="7"/>
      <c r="Y5" s="7"/>
      <c r="Z5" s="7"/>
    </row>
    <row r="6" spans="1:26" x14ac:dyDescent="0.25">
      <c r="A6" s="7"/>
      <c r="B6" s="63" t="s">
        <v>7</v>
      </c>
      <c r="C6" s="70"/>
      <c r="D6" s="71"/>
      <c r="E6" s="71"/>
      <c r="F6" s="71"/>
      <c r="G6" s="71"/>
      <c r="H6" s="71"/>
      <c r="I6" s="71"/>
      <c r="J6" s="71"/>
      <c r="K6" s="71"/>
      <c r="L6" s="71"/>
      <c r="M6" s="7"/>
      <c r="N6" s="7"/>
      <c r="O6" s="7"/>
      <c r="P6" s="7"/>
      <c r="Q6" s="7"/>
      <c r="R6" s="7"/>
      <c r="S6" s="7"/>
      <c r="T6" s="7"/>
      <c r="U6" s="7"/>
      <c r="V6" s="7"/>
      <c r="W6" s="7"/>
      <c r="X6" s="7"/>
      <c r="Y6" s="7"/>
      <c r="Z6" s="7"/>
    </row>
    <row r="7" spans="1:26" x14ac:dyDescent="0.25">
      <c r="A7" s="7"/>
      <c r="B7" s="63" t="s">
        <v>8</v>
      </c>
      <c r="C7" s="72"/>
      <c r="D7" s="73"/>
      <c r="E7" s="73"/>
      <c r="F7" s="73"/>
      <c r="G7" s="73"/>
      <c r="H7" s="73"/>
      <c r="I7" s="73"/>
      <c r="J7" s="73"/>
      <c r="K7" s="73"/>
      <c r="L7" s="73"/>
      <c r="M7" s="7"/>
      <c r="N7" s="7"/>
      <c r="O7" s="7"/>
      <c r="P7" s="7"/>
      <c r="Q7" s="7"/>
      <c r="R7" s="7"/>
      <c r="S7" s="7"/>
      <c r="T7" s="7"/>
      <c r="U7" s="7"/>
      <c r="V7" s="7"/>
      <c r="W7" s="7"/>
      <c r="X7" s="7"/>
      <c r="Y7" s="7"/>
      <c r="Z7" s="7"/>
    </row>
    <row r="8" spans="1:26" x14ac:dyDescent="0.25">
      <c r="A8" s="7"/>
      <c r="B8" s="55" t="s">
        <v>9</v>
      </c>
      <c r="C8" s="56"/>
      <c r="D8" s="57"/>
      <c r="E8" s="57"/>
      <c r="F8" s="57"/>
      <c r="G8" s="57"/>
      <c r="H8" s="57"/>
      <c r="I8" s="57"/>
      <c r="J8" s="57"/>
      <c r="K8" s="58">
        <v>2643.75</v>
      </c>
      <c r="L8" s="59">
        <v>1</v>
      </c>
      <c r="M8" s="37" t="s">
        <v>10</v>
      </c>
      <c r="N8" s="7"/>
      <c r="O8" s="7"/>
      <c r="P8" s="7"/>
      <c r="Q8" s="7"/>
      <c r="R8" s="7"/>
      <c r="S8" s="7"/>
      <c r="T8" s="7"/>
      <c r="U8" s="7"/>
      <c r="V8" s="7"/>
      <c r="W8" s="7"/>
      <c r="X8" s="7"/>
      <c r="Y8" s="7"/>
      <c r="Z8" s="7"/>
    </row>
    <row r="9" spans="1:26" ht="6.75" customHeight="1" x14ac:dyDescent="0.25">
      <c r="A9" s="7"/>
      <c r="B9" s="60"/>
      <c r="C9" s="39"/>
      <c r="D9" s="7"/>
      <c r="E9" s="7"/>
      <c r="F9" s="7"/>
      <c r="G9" s="7"/>
      <c r="H9" s="7"/>
      <c r="I9" s="7"/>
      <c r="J9" s="7"/>
      <c r="K9" s="61"/>
      <c r="L9" s="41"/>
      <c r="M9" s="7"/>
      <c r="N9" s="7"/>
      <c r="O9" s="7"/>
      <c r="P9" s="7"/>
      <c r="Q9" s="7"/>
      <c r="R9" s="7"/>
      <c r="S9" s="7"/>
      <c r="T9" s="7"/>
      <c r="U9" s="7"/>
      <c r="V9" s="7"/>
      <c r="W9" s="7"/>
      <c r="X9" s="7"/>
      <c r="Y9" s="7"/>
      <c r="Z9" s="7"/>
    </row>
    <row r="10" spans="1:26" ht="30" x14ac:dyDescent="0.25">
      <c r="A10" s="7"/>
      <c r="B10" s="62" t="s">
        <v>11</v>
      </c>
      <c r="C10" s="39"/>
      <c r="D10" s="39"/>
      <c r="E10" s="39"/>
      <c r="F10" s="39"/>
      <c r="G10" s="39"/>
      <c r="H10" s="39"/>
      <c r="I10" s="39"/>
      <c r="J10" s="39"/>
      <c r="K10" s="40"/>
      <c r="L10" s="41"/>
      <c r="M10" s="7"/>
      <c r="N10" s="7"/>
      <c r="O10" s="7"/>
      <c r="P10" s="7"/>
      <c r="Q10" s="7"/>
      <c r="R10" s="7"/>
      <c r="S10" s="7"/>
      <c r="T10" s="7"/>
      <c r="U10" s="7"/>
      <c r="V10" s="7"/>
      <c r="W10" s="7"/>
      <c r="X10" s="7"/>
      <c r="Y10" s="7"/>
      <c r="Z10" s="7"/>
    </row>
    <row r="11" spans="1:26" x14ac:dyDescent="0.25">
      <c r="A11" s="7"/>
      <c r="B11" s="49" t="s">
        <v>12</v>
      </c>
      <c r="C11" s="50"/>
      <c r="D11" s="53"/>
      <c r="E11" s="53"/>
      <c r="F11" s="53"/>
      <c r="G11" s="53"/>
      <c r="H11" s="53"/>
      <c r="I11" s="53"/>
      <c r="J11" s="54"/>
      <c r="K11" s="1"/>
      <c r="L11" s="19">
        <v>2</v>
      </c>
      <c r="M11" s="7"/>
      <c r="N11" s="7"/>
      <c r="O11" s="7"/>
      <c r="P11" s="7"/>
      <c r="Q11" s="7"/>
      <c r="R11" s="7"/>
      <c r="S11" s="7"/>
      <c r="T11" s="7"/>
      <c r="U11" s="7"/>
      <c r="V11" s="7"/>
      <c r="W11" s="7"/>
      <c r="X11" s="7"/>
      <c r="Y11" s="7"/>
      <c r="Z11" s="7"/>
    </row>
    <row r="12" spans="1:26" x14ac:dyDescent="0.25">
      <c r="A12" s="7"/>
      <c r="B12" s="51" t="s">
        <v>13</v>
      </c>
      <c r="C12" s="50"/>
      <c r="D12" s="52"/>
      <c r="E12" s="52"/>
      <c r="F12" s="52"/>
      <c r="G12" s="52"/>
      <c r="H12" s="52"/>
      <c r="I12" s="52"/>
      <c r="J12" s="52"/>
      <c r="K12" s="1"/>
      <c r="L12" s="19">
        <v>3</v>
      </c>
      <c r="M12" s="7"/>
      <c r="N12" s="7"/>
      <c r="O12" s="7"/>
      <c r="P12" s="7"/>
      <c r="Q12" s="7"/>
      <c r="R12" s="7"/>
      <c r="S12" s="7"/>
      <c r="T12" s="7"/>
      <c r="U12" s="7"/>
      <c r="V12" s="7"/>
      <c r="W12" s="7"/>
      <c r="X12" s="7"/>
      <c r="Y12" s="7"/>
      <c r="Z12" s="7"/>
    </row>
    <row r="13" spans="1:26" x14ac:dyDescent="0.25">
      <c r="A13" s="7"/>
      <c r="B13" s="49" t="s">
        <v>14</v>
      </c>
      <c r="C13" s="50"/>
      <c r="D13" s="21"/>
      <c r="E13" s="21"/>
      <c r="F13" s="21"/>
      <c r="G13" s="21"/>
      <c r="H13" s="21"/>
      <c r="I13" s="21"/>
      <c r="J13" s="21"/>
      <c r="K13" s="1"/>
      <c r="L13" s="19">
        <v>4</v>
      </c>
      <c r="M13" s="7"/>
      <c r="N13" s="7"/>
      <c r="O13" s="7"/>
      <c r="P13" s="7"/>
      <c r="Q13" s="7"/>
      <c r="R13" s="7"/>
      <c r="S13" s="7"/>
      <c r="T13" s="7"/>
      <c r="U13" s="7"/>
      <c r="V13" s="7"/>
      <c r="W13" s="7"/>
      <c r="X13" s="7"/>
      <c r="Y13" s="7"/>
      <c r="Z13" s="7"/>
    </row>
    <row r="14" spans="1:26" x14ac:dyDescent="0.25">
      <c r="A14" s="7"/>
      <c r="B14" s="49" t="s">
        <v>15</v>
      </c>
      <c r="C14" s="50"/>
      <c r="D14" s="21"/>
      <c r="E14" s="21"/>
      <c r="F14" s="21"/>
      <c r="G14" s="21"/>
      <c r="H14" s="21"/>
      <c r="I14" s="21"/>
      <c r="J14" s="21"/>
      <c r="K14" s="1"/>
      <c r="L14" s="19">
        <v>5</v>
      </c>
      <c r="M14" s="7"/>
      <c r="N14" s="7"/>
      <c r="O14" s="7"/>
      <c r="P14" s="7"/>
      <c r="Q14" s="7"/>
      <c r="R14" s="7"/>
      <c r="S14" s="7"/>
      <c r="T14" s="7"/>
      <c r="U14" s="7"/>
      <c r="V14" s="7"/>
      <c r="W14" s="7"/>
      <c r="X14" s="7"/>
      <c r="Y14" s="7"/>
      <c r="Z14" s="7"/>
    </row>
    <row r="15" spans="1:26" x14ac:dyDescent="0.25">
      <c r="A15" s="7"/>
      <c r="B15" s="49" t="s">
        <v>16</v>
      </c>
      <c r="C15" s="50"/>
      <c r="D15" s="21"/>
      <c r="E15" s="21"/>
      <c r="F15" s="21"/>
      <c r="G15" s="21"/>
      <c r="H15" s="21"/>
      <c r="I15" s="21"/>
      <c r="J15" s="21"/>
      <c r="K15" s="1"/>
      <c r="L15" s="19">
        <v>6</v>
      </c>
      <c r="M15" s="37" t="s">
        <v>17</v>
      </c>
      <c r="N15" s="7"/>
      <c r="O15" s="7"/>
      <c r="P15" s="7"/>
      <c r="Q15" s="7"/>
      <c r="R15" s="7"/>
      <c r="S15" s="7"/>
      <c r="T15" s="7"/>
      <c r="U15" s="7"/>
      <c r="V15" s="7"/>
      <c r="W15" s="7"/>
      <c r="X15" s="7"/>
      <c r="Y15" s="7"/>
      <c r="Z15" s="7"/>
    </row>
    <row r="16" spans="1:26" x14ac:dyDescent="0.25">
      <c r="A16" s="7"/>
      <c r="B16" s="45" t="s">
        <v>18</v>
      </c>
      <c r="C16" s="46"/>
      <c r="D16" s="24"/>
      <c r="E16" s="24"/>
      <c r="F16" s="24"/>
      <c r="G16" s="24"/>
      <c r="H16" s="24"/>
      <c r="I16" s="24"/>
      <c r="J16" s="24"/>
      <c r="K16" s="26">
        <f>SUM(K11:K15)</f>
        <v>0</v>
      </c>
      <c r="L16" s="27">
        <v>7</v>
      </c>
      <c r="M16" s="7"/>
      <c r="N16" s="7"/>
      <c r="O16" s="7"/>
      <c r="P16" s="7"/>
      <c r="Q16" s="7"/>
      <c r="R16" s="7"/>
      <c r="S16" s="7"/>
      <c r="T16" s="7"/>
      <c r="U16" s="7"/>
      <c r="V16" s="7"/>
      <c r="W16" s="7"/>
      <c r="X16" s="7"/>
      <c r="Y16" s="7"/>
      <c r="Z16" s="7"/>
    </row>
    <row r="17" spans="1:26" x14ac:dyDescent="0.25">
      <c r="A17" s="7"/>
      <c r="B17" s="36" t="s">
        <v>19</v>
      </c>
      <c r="C17" s="46"/>
      <c r="D17" s="24"/>
      <c r="E17" s="24"/>
      <c r="F17" s="24"/>
      <c r="G17" s="24"/>
      <c r="H17" s="24"/>
      <c r="I17" s="24"/>
      <c r="J17" s="24"/>
      <c r="K17" s="26">
        <v>793.13</v>
      </c>
      <c r="L17" s="27">
        <v>8</v>
      </c>
      <c r="M17" s="37" t="s">
        <v>20</v>
      </c>
      <c r="N17" s="7"/>
      <c r="O17" s="7"/>
      <c r="P17" s="7"/>
      <c r="Q17" s="7"/>
      <c r="R17" s="7"/>
      <c r="S17" s="7"/>
      <c r="T17" s="7"/>
      <c r="U17" s="7"/>
      <c r="V17" s="7"/>
      <c r="W17" s="7"/>
      <c r="X17" s="7"/>
      <c r="Y17" s="7"/>
      <c r="Z17" s="7"/>
    </row>
    <row r="18" spans="1:26" x14ac:dyDescent="0.25">
      <c r="A18" s="7"/>
      <c r="B18" s="36" t="s">
        <v>21</v>
      </c>
      <c r="C18" s="46"/>
      <c r="D18" s="24"/>
      <c r="E18" s="24"/>
      <c r="F18" s="24"/>
      <c r="G18" s="24"/>
      <c r="H18" s="24"/>
      <c r="I18" s="24"/>
      <c r="J18" s="24"/>
      <c r="K18" s="26">
        <f>IF(K16-K17&lt;0,0,K16-K17)</f>
        <v>0</v>
      </c>
      <c r="L18" s="27">
        <v>9</v>
      </c>
      <c r="M18" s="7"/>
      <c r="N18" s="7"/>
      <c r="O18" s="7"/>
      <c r="P18" s="7"/>
      <c r="Q18" s="7"/>
      <c r="R18" s="7"/>
      <c r="S18" s="7"/>
      <c r="T18" s="7"/>
      <c r="U18" s="7"/>
      <c r="V18" s="7"/>
      <c r="W18" s="7"/>
      <c r="X18" s="7"/>
      <c r="Y18" s="7"/>
      <c r="Z18" s="7"/>
    </row>
    <row r="19" spans="1:26" x14ac:dyDescent="0.25">
      <c r="A19" s="7"/>
      <c r="B19" s="67" t="s">
        <v>22</v>
      </c>
      <c r="C19" s="68"/>
      <c r="D19" s="24"/>
      <c r="E19" s="24"/>
      <c r="F19" s="24"/>
      <c r="G19" s="24"/>
      <c r="H19" s="24"/>
      <c r="I19" s="24"/>
      <c r="J19" s="24"/>
      <c r="K19" s="2"/>
      <c r="L19" s="19">
        <v>10</v>
      </c>
      <c r="M19" s="7"/>
      <c r="N19" s="7"/>
      <c r="O19" s="7"/>
      <c r="P19" s="7"/>
      <c r="Q19" s="7"/>
      <c r="R19" s="7"/>
      <c r="S19" s="7"/>
      <c r="T19" s="7"/>
      <c r="U19" s="7"/>
      <c r="V19" s="7"/>
      <c r="W19" s="7"/>
      <c r="X19" s="7"/>
      <c r="Y19" s="7"/>
      <c r="Z19" s="7"/>
    </row>
    <row r="20" spans="1:26" ht="45" customHeight="1" x14ac:dyDescent="0.25">
      <c r="A20" s="7"/>
      <c r="B20" s="74" t="s">
        <v>23</v>
      </c>
      <c r="C20" s="75"/>
      <c r="D20" s="75"/>
      <c r="E20" s="75"/>
      <c r="F20" s="75"/>
      <c r="G20" s="75"/>
      <c r="H20" s="75"/>
      <c r="I20" s="75"/>
      <c r="J20" s="75"/>
      <c r="K20" s="75"/>
      <c r="L20" s="76"/>
      <c r="M20" s="37" t="s">
        <v>24</v>
      </c>
      <c r="N20" s="7"/>
      <c r="O20" s="7"/>
      <c r="P20" s="7"/>
      <c r="Q20" s="7"/>
      <c r="R20" s="7"/>
      <c r="S20" s="7"/>
      <c r="T20" s="7"/>
      <c r="U20" s="7"/>
      <c r="V20" s="7"/>
      <c r="W20" s="7"/>
      <c r="X20" s="7"/>
      <c r="Y20" s="7"/>
      <c r="Z20" s="7"/>
    </row>
    <row r="21" spans="1:26" ht="11.25" customHeight="1" x14ac:dyDescent="0.25">
      <c r="A21" s="7"/>
      <c r="B21" s="38"/>
      <c r="C21" s="39"/>
      <c r="D21" s="39"/>
      <c r="E21" s="39"/>
      <c r="F21" s="39"/>
      <c r="G21" s="39"/>
      <c r="H21" s="39"/>
      <c r="I21" s="39"/>
      <c r="J21" s="39"/>
      <c r="K21" s="40"/>
      <c r="L21" s="41"/>
      <c r="M21" s="7"/>
      <c r="N21" s="7"/>
      <c r="O21" s="7"/>
      <c r="P21" s="7"/>
      <c r="Q21" s="7"/>
      <c r="R21" s="7"/>
      <c r="S21" s="7"/>
      <c r="T21" s="7"/>
      <c r="U21" s="7"/>
      <c r="V21" s="7"/>
      <c r="W21" s="7"/>
      <c r="X21" s="7"/>
      <c r="Y21" s="7"/>
      <c r="Z21" s="7"/>
    </row>
    <row r="22" spans="1:26" x14ac:dyDescent="0.25">
      <c r="A22" s="7"/>
      <c r="B22" s="20" t="s">
        <v>25</v>
      </c>
      <c r="C22" s="21"/>
      <c r="D22" s="21"/>
      <c r="E22" s="21"/>
      <c r="F22" s="21"/>
      <c r="G22" s="21"/>
      <c r="H22" s="21"/>
      <c r="I22" s="21"/>
      <c r="J22" s="21"/>
      <c r="K22" s="1"/>
      <c r="L22" s="19">
        <v>11</v>
      </c>
      <c r="M22" s="7"/>
      <c r="N22" s="7"/>
      <c r="O22" s="7"/>
      <c r="P22" s="7"/>
      <c r="Q22" s="7"/>
      <c r="R22" s="7"/>
      <c r="S22" s="7"/>
      <c r="T22" s="7"/>
      <c r="U22" s="7"/>
      <c r="V22" s="7"/>
      <c r="W22" s="7"/>
      <c r="X22" s="7"/>
      <c r="Y22" s="7"/>
      <c r="Z22" s="7"/>
    </row>
    <row r="23" spans="1:26" x14ac:dyDescent="0.25">
      <c r="A23" s="7"/>
      <c r="B23" s="36" t="s">
        <v>26</v>
      </c>
      <c r="C23" s="24"/>
      <c r="D23" s="24"/>
      <c r="E23" s="24"/>
      <c r="F23" s="24"/>
      <c r="G23" s="24"/>
      <c r="H23" s="24"/>
      <c r="I23" s="24"/>
      <c r="J23" s="24"/>
      <c r="K23" s="26">
        <f>IF(SUM(K8,K18,K19) &gt;4066.5, 4066.5+K22, SUM(K8,K18,K19,K22))</f>
        <v>2643.75</v>
      </c>
      <c r="L23" s="27">
        <v>12</v>
      </c>
      <c r="M23" s="37" t="s">
        <v>27</v>
      </c>
      <c r="N23" s="7"/>
      <c r="O23" s="7"/>
      <c r="P23" s="7"/>
      <c r="Q23" s="7"/>
      <c r="R23" s="7"/>
      <c r="S23" s="7"/>
      <c r="T23" s="7"/>
      <c r="U23" s="7"/>
      <c r="V23" s="7"/>
      <c r="W23" s="7"/>
      <c r="X23" s="7"/>
      <c r="Y23" s="7"/>
      <c r="Z23" s="7"/>
    </row>
    <row r="24" spans="1:26" ht="45" x14ac:dyDescent="0.25">
      <c r="A24" s="7"/>
      <c r="B24" s="20" t="s">
        <v>28</v>
      </c>
      <c r="C24" s="21"/>
      <c r="D24" s="21"/>
      <c r="E24" s="21"/>
      <c r="F24" s="21"/>
      <c r="G24" s="21"/>
      <c r="H24" s="21"/>
      <c r="I24" s="21"/>
      <c r="J24" s="21"/>
      <c r="K24" s="1"/>
      <c r="L24" s="19">
        <v>13</v>
      </c>
      <c r="M24" s="7"/>
      <c r="N24" s="7"/>
      <c r="O24" s="7"/>
      <c r="P24" s="7"/>
      <c r="Q24" s="7"/>
      <c r="R24" s="7"/>
      <c r="S24" s="7"/>
      <c r="T24" s="7"/>
      <c r="U24" s="7"/>
      <c r="V24" s="7"/>
      <c r="W24" s="7"/>
      <c r="X24" s="7"/>
      <c r="Y24" s="7"/>
      <c r="Z24" s="7"/>
    </row>
    <row r="25" spans="1:26" ht="45" x14ac:dyDescent="0.25">
      <c r="A25" s="7"/>
      <c r="B25" s="8" t="s">
        <v>29</v>
      </c>
      <c r="C25" s="9"/>
      <c r="D25" s="9"/>
      <c r="E25" s="9"/>
      <c r="F25" s="9"/>
      <c r="G25" s="9"/>
      <c r="H25" s="9"/>
      <c r="I25" s="9"/>
      <c r="J25" s="9"/>
      <c r="K25" s="11">
        <f>IF(SUM(K23-K24)&lt;0,0,(K23-K24))</f>
        <v>2643.75</v>
      </c>
      <c r="L25" s="12">
        <v>14</v>
      </c>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13"/>
      <c r="L26" s="14"/>
      <c r="M26" s="7"/>
      <c r="N26" s="7"/>
      <c r="O26" s="7"/>
      <c r="P26" s="7"/>
      <c r="Q26" s="7"/>
      <c r="R26" s="7"/>
      <c r="S26" s="7"/>
      <c r="T26" s="7"/>
      <c r="U26" s="7"/>
      <c r="V26" s="7"/>
      <c r="W26" s="7"/>
      <c r="X26" s="7"/>
      <c r="Y26" s="7"/>
      <c r="Z26" s="7"/>
    </row>
    <row r="27" spans="1:26" ht="60" x14ac:dyDescent="0.25">
      <c r="A27" s="7"/>
      <c r="B27" s="29" t="s">
        <v>30</v>
      </c>
      <c r="C27" s="30"/>
      <c r="D27" s="31"/>
      <c r="E27" s="31"/>
      <c r="F27" s="31"/>
      <c r="G27" s="31"/>
      <c r="H27" s="31"/>
      <c r="I27" s="31"/>
      <c r="J27" s="31"/>
      <c r="K27" s="3"/>
      <c r="L27" s="28">
        <v>15</v>
      </c>
      <c r="M27" s="7"/>
      <c r="N27" s="7"/>
      <c r="O27" s="7"/>
      <c r="P27" s="7"/>
      <c r="Q27" s="7"/>
      <c r="R27" s="7"/>
      <c r="S27" s="7"/>
      <c r="T27" s="7"/>
      <c r="U27" s="7"/>
      <c r="V27" s="7"/>
      <c r="W27" s="7"/>
      <c r="X27" s="7"/>
      <c r="Y27" s="7"/>
      <c r="Z27" s="7"/>
    </row>
    <row r="28" spans="1:26" x14ac:dyDescent="0.25">
      <c r="A28" s="7"/>
      <c r="B28" s="20" t="s">
        <v>31</v>
      </c>
      <c r="C28" s="21"/>
      <c r="D28" s="18"/>
      <c r="E28" s="18"/>
      <c r="F28" s="18"/>
      <c r="G28" s="18"/>
      <c r="H28" s="18"/>
      <c r="I28" s="18"/>
      <c r="J28" s="18"/>
      <c r="K28" s="4"/>
      <c r="L28" s="19">
        <v>16</v>
      </c>
      <c r="M28" s="7"/>
      <c r="N28" s="7"/>
      <c r="O28" s="7"/>
      <c r="P28" s="7"/>
      <c r="Q28" s="7"/>
      <c r="R28" s="7"/>
      <c r="S28" s="7"/>
      <c r="T28" s="7"/>
      <c r="U28" s="7"/>
      <c r="V28" s="7"/>
      <c r="W28" s="7"/>
      <c r="X28" s="7"/>
      <c r="Y28" s="7"/>
      <c r="Z28" s="7"/>
    </row>
    <row r="29" spans="1:26" x14ac:dyDescent="0.25">
      <c r="A29" s="7"/>
      <c r="B29" s="20" t="s">
        <v>32</v>
      </c>
      <c r="C29" s="21"/>
      <c r="D29" s="18"/>
      <c r="E29" s="18"/>
      <c r="F29" s="18"/>
      <c r="G29" s="18"/>
      <c r="H29" s="18"/>
      <c r="I29" s="18"/>
      <c r="J29" s="18"/>
      <c r="K29" s="1"/>
      <c r="L29" s="19">
        <v>17</v>
      </c>
      <c r="M29" s="7"/>
      <c r="N29" s="7"/>
      <c r="O29" s="7"/>
      <c r="P29" s="7"/>
      <c r="Q29" s="7"/>
      <c r="R29" s="7"/>
      <c r="S29" s="7"/>
      <c r="T29" s="7"/>
      <c r="U29" s="7"/>
      <c r="V29" s="7"/>
      <c r="W29" s="7"/>
      <c r="X29" s="7"/>
      <c r="Y29" s="7"/>
      <c r="Z29" s="7"/>
    </row>
    <row r="30" spans="1:26" x14ac:dyDescent="0.25">
      <c r="A30" s="7"/>
      <c r="B30" s="23" t="s">
        <v>33</v>
      </c>
      <c r="C30" s="24"/>
      <c r="D30" s="25"/>
      <c r="E30" s="25"/>
      <c r="F30" s="25"/>
      <c r="G30" s="25"/>
      <c r="H30" s="25"/>
      <c r="I30" s="25"/>
      <c r="J30" s="25"/>
      <c r="K30" s="26">
        <f>K25</f>
        <v>2643.75</v>
      </c>
      <c r="L30" s="27">
        <v>18</v>
      </c>
      <c r="M30" s="7"/>
      <c r="N30" s="7"/>
      <c r="O30" s="7"/>
      <c r="P30" s="7"/>
      <c r="Q30" s="7"/>
      <c r="R30" s="7"/>
      <c r="S30" s="7"/>
      <c r="T30" s="7"/>
      <c r="U30" s="7"/>
      <c r="V30" s="7"/>
      <c r="W30" s="7"/>
      <c r="X30" s="7"/>
      <c r="Y30" s="7"/>
      <c r="Z30" s="7"/>
    </row>
    <row r="31" spans="1:26" ht="30" x14ac:dyDescent="0.25">
      <c r="A31" s="7"/>
      <c r="B31" s="20" t="s">
        <v>34</v>
      </c>
      <c r="C31" s="21"/>
      <c r="D31" s="18"/>
      <c r="E31" s="18"/>
      <c r="F31" s="18"/>
      <c r="G31" s="18"/>
      <c r="H31" s="18"/>
      <c r="I31" s="18"/>
      <c r="J31" s="18"/>
      <c r="K31" s="1"/>
      <c r="L31" s="19">
        <v>19</v>
      </c>
      <c r="M31" s="22" t="s">
        <v>35</v>
      </c>
      <c r="N31" s="7"/>
      <c r="O31" s="65"/>
      <c r="P31" s="7"/>
      <c r="Q31" s="7"/>
      <c r="R31" s="66"/>
      <c r="S31" s="7"/>
      <c r="T31" s="7"/>
      <c r="U31" s="7"/>
      <c r="V31" s="7"/>
      <c r="W31" s="7"/>
      <c r="X31" s="7"/>
      <c r="Y31" s="7"/>
      <c r="Z31" s="7"/>
    </row>
    <row r="32" spans="1:26" ht="30" x14ac:dyDescent="0.25">
      <c r="A32" s="7"/>
      <c r="B32" s="20" t="s">
        <v>36</v>
      </c>
      <c r="C32" s="21"/>
      <c r="D32" s="18"/>
      <c r="E32" s="18"/>
      <c r="F32" s="18"/>
      <c r="G32" s="18"/>
      <c r="H32" s="18"/>
      <c r="I32" s="18"/>
      <c r="J32" s="18"/>
      <c r="K32" s="1"/>
      <c r="L32" s="19">
        <v>20</v>
      </c>
      <c r="M32" s="7"/>
      <c r="N32" s="7"/>
      <c r="O32" s="7"/>
      <c r="P32" s="7"/>
      <c r="Q32" s="7"/>
      <c r="R32" s="7"/>
      <c r="S32" s="7"/>
      <c r="T32" s="7"/>
      <c r="U32" s="7"/>
      <c r="V32" s="7"/>
      <c r="W32" s="7"/>
      <c r="X32" s="7"/>
      <c r="Y32" s="7"/>
      <c r="Z32" s="7"/>
    </row>
    <row r="33" spans="1:26" ht="30" x14ac:dyDescent="0.25">
      <c r="A33" s="7"/>
      <c r="B33" s="8" t="s">
        <v>37</v>
      </c>
      <c r="C33" s="9"/>
      <c r="D33" s="10"/>
      <c r="E33" s="10"/>
      <c r="F33" s="10"/>
      <c r="G33" s="10"/>
      <c r="H33" s="10"/>
      <c r="I33" s="10"/>
      <c r="J33" s="10"/>
      <c r="K33" s="11">
        <f>IF(K27-K28-K29-K30-K31-K32 &lt;0, 0, K27-K28-K29-K30-K31-K32)</f>
        <v>0</v>
      </c>
      <c r="L33" s="12">
        <v>21</v>
      </c>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13"/>
      <c r="L34" s="14"/>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13"/>
      <c r="L35" s="14"/>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13"/>
      <c r="L36" s="14"/>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13"/>
      <c r="L37" s="14"/>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13"/>
      <c r="L38" s="14"/>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13"/>
      <c r="L39" s="14"/>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13"/>
      <c r="L40" s="14"/>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13"/>
      <c r="L41" s="14"/>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13"/>
      <c r="L42" s="14"/>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13"/>
      <c r="L43" s="14"/>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13"/>
      <c r="L44" s="14"/>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13"/>
      <c r="L45" s="14"/>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13"/>
      <c r="L46" s="14"/>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13"/>
      <c r="L47" s="14"/>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13"/>
      <c r="L48" s="14"/>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13"/>
      <c r="L49" s="14"/>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13"/>
      <c r="L50" s="14"/>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13"/>
      <c r="L51" s="14"/>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13"/>
      <c r="L52" s="14"/>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13"/>
      <c r="L53" s="14"/>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13"/>
      <c r="L54" s="14"/>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13"/>
      <c r="L55" s="14"/>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13"/>
      <c r="L56" s="14"/>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13"/>
      <c r="L57" s="14"/>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13"/>
      <c r="L58" s="14"/>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13"/>
      <c r="L59" s="14"/>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13"/>
      <c r="L60" s="14"/>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13"/>
      <c r="L61" s="14"/>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13"/>
      <c r="L62" s="14"/>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13"/>
      <c r="L63" s="14"/>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13"/>
      <c r="L64" s="14"/>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13"/>
      <c r="L65" s="14"/>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13"/>
      <c r="L66" s="14"/>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13"/>
      <c r="L67" s="14"/>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13"/>
      <c r="L68" s="14"/>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13"/>
      <c r="L69" s="14"/>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13"/>
      <c r="L70" s="14"/>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13"/>
      <c r="L71" s="14"/>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13"/>
      <c r="L72" s="14"/>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13"/>
      <c r="L73" s="14"/>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13"/>
      <c r="L74" s="14"/>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13"/>
      <c r="L75" s="14"/>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13"/>
      <c r="L76" s="14"/>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13"/>
      <c r="L77" s="14"/>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13"/>
      <c r="L78" s="14"/>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13"/>
      <c r="L79" s="14"/>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13"/>
      <c r="L80" s="14"/>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13"/>
      <c r="L81" s="14"/>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13"/>
      <c r="L82" s="14"/>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13"/>
      <c r="L83" s="14"/>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13"/>
      <c r="L84" s="14"/>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13"/>
      <c r="L85" s="14"/>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13"/>
      <c r="L86" s="14"/>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13"/>
      <c r="L87" s="14"/>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13"/>
      <c r="L88" s="14"/>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13"/>
      <c r="L89" s="14"/>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13"/>
      <c r="L90" s="14"/>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13"/>
      <c r="L91" s="14"/>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13"/>
      <c r="L92" s="14"/>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13"/>
      <c r="L93" s="14"/>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13"/>
      <c r="L94" s="14"/>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13"/>
      <c r="L95" s="14"/>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13"/>
      <c r="L96" s="14"/>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13"/>
      <c r="L97" s="14"/>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13"/>
      <c r="L98" s="14"/>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13"/>
      <c r="L99" s="14"/>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13"/>
      <c r="L100" s="14"/>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13"/>
      <c r="L101" s="14"/>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13"/>
      <c r="L102" s="14"/>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13"/>
      <c r="L103" s="14"/>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13"/>
      <c r="L104" s="14"/>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13"/>
      <c r="L105" s="14"/>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13"/>
      <c r="L106" s="14"/>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13"/>
      <c r="L107" s="14"/>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13"/>
      <c r="L108" s="14"/>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13"/>
      <c r="L109" s="14"/>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13"/>
      <c r="L110" s="14"/>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13"/>
      <c r="L111" s="14"/>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13"/>
      <c r="L112" s="14"/>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13"/>
      <c r="L113" s="14"/>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13"/>
      <c r="L114" s="14"/>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13"/>
      <c r="L115" s="14"/>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13"/>
      <c r="L116" s="14"/>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13"/>
      <c r="L117" s="14"/>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13"/>
      <c r="L118" s="14"/>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13"/>
      <c r="L119" s="14"/>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13"/>
      <c r="L120" s="14"/>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13"/>
      <c r="L121" s="14"/>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13"/>
      <c r="L122" s="14"/>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13"/>
      <c r="L123" s="14"/>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13"/>
      <c r="L124" s="14"/>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13"/>
      <c r="L125" s="14"/>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13"/>
      <c r="L126" s="14"/>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13"/>
      <c r="L127" s="14"/>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13"/>
      <c r="L128" s="14"/>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13"/>
      <c r="L129" s="14"/>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13"/>
      <c r="L130" s="14"/>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13"/>
      <c r="L131" s="14"/>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13"/>
      <c r="L132" s="14"/>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13"/>
      <c r="L133" s="14"/>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13"/>
      <c r="L134" s="14"/>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13"/>
      <c r="L135" s="14"/>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13"/>
      <c r="L136" s="14"/>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13"/>
      <c r="L137" s="14"/>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13"/>
      <c r="L138" s="14"/>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13"/>
      <c r="L139" s="14"/>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13"/>
      <c r="L140" s="14"/>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13"/>
      <c r="L141" s="14"/>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13"/>
      <c r="L142" s="14"/>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13"/>
      <c r="L143" s="14"/>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13"/>
      <c r="L144" s="14"/>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13"/>
      <c r="L145" s="14"/>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13"/>
      <c r="L146" s="14"/>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13"/>
      <c r="L147" s="14"/>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13"/>
      <c r="L148" s="14"/>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13"/>
      <c r="L149" s="14"/>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13"/>
      <c r="L150" s="14"/>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13"/>
      <c r="L151" s="14"/>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13"/>
      <c r="L152" s="14"/>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13"/>
      <c r="L153" s="14"/>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13"/>
      <c r="L154" s="14"/>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13"/>
      <c r="L155" s="14"/>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13"/>
      <c r="L156" s="14"/>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13"/>
      <c r="L157" s="14"/>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13"/>
      <c r="L158" s="14"/>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13"/>
      <c r="L159" s="14"/>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13"/>
      <c r="L160" s="14"/>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13"/>
      <c r="L161" s="14"/>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13"/>
      <c r="L162" s="14"/>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13"/>
      <c r="L163" s="14"/>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13"/>
      <c r="L164" s="14"/>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13"/>
      <c r="L165" s="14"/>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13"/>
      <c r="L166" s="14"/>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13"/>
      <c r="L167" s="14"/>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13"/>
      <c r="L168" s="14"/>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13"/>
      <c r="L169" s="14"/>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13"/>
      <c r="L170" s="14"/>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13"/>
      <c r="L171" s="14"/>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13"/>
      <c r="L172" s="14"/>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13"/>
      <c r="L173" s="14"/>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13"/>
      <c r="L174" s="14"/>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13"/>
      <c r="L175" s="14"/>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13"/>
      <c r="L176" s="14"/>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13"/>
      <c r="L177" s="14"/>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13"/>
      <c r="L178" s="14"/>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13"/>
      <c r="L179" s="14"/>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13"/>
      <c r="L180" s="14"/>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13"/>
      <c r="L181" s="14"/>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13"/>
      <c r="L182" s="14"/>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13"/>
      <c r="L183" s="14"/>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13"/>
      <c r="L184" s="14"/>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13"/>
      <c r="L185" s="14"/>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13"/>
      <c r="L186" s="14"/>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13"/>
      <c r="L187" s="14"/>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13"/>
      <c r="L188" s="14"/>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13"/>
      <c r="L189" s="14"/>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13"/>
      <c r="L190" s="14"/>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13"/>
      <c r="L191" s="14"/>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13"/>
      <c r="L192" s="14"/>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13"/>
      <c r="L193" s="14"/>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13"/>
      <c r="L194" s="14"/>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13"/>
      <c r="L195" s="14"/>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13"/>
      <c r="L196" s="14"/>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13"/>
      <c r="L197" s="14"/>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13"/>
      <c r="L198" s="14"/>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13"/>
      <c r="L199" s="14"/>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13"/>
      <c r="L200" s="14"/>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13"/>
      <c r="L201" s="14"/>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13"/>
      <c r="L202" s="14"/>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13"/>
      <c r="L203" s="14"/>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13"/>
      <c r="L204" s="14"/>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13"/>
      <c r="L205" s="14"/>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13"/>
      <c r="L206" s="14"/>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13"/>
      <c r="L207" s="14"/>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13"/>
      <c r="L208" s="14"/>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13"/>
      <c r="L209" s="14"/>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13"/>
      <c r="L210" s="14"/>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13"/>
      <c r="L211" s="14"/>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13"/>
      <c r="L212" s="14"/>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13"/>
      <c r="L213" s="14"/>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13"/>
      <c r="L214" s="14"/>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13"/>
      <c r="L215" s="14"/>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13"/>
      <c r="L216" s="14"/>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13"/>
      <c r="L217" s="14"/>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13"/>
      <c r="L218" s="14"/>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13"/>
      <c r="L219" s="14"/>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13"/>
      <c r="L220" s="14"/>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13"/>
      <c r="L221" s="14"/>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13"/>
      <c r="L222" s="14"/>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13"/>
      <c r="L223" s="14"/>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13"/>
      <c r="L224" s="14"/>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13"/>
      <c r="L225" s="14"/>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13"/>
      <c r="L226" s="14"/>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13"/>
      <c r="L227" s="14"/>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13"/>
      <c r="L228" s="14"/>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13"/>
      <c r="L229" s="14"/>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13"/>
      <c r="L230" s="14"/>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13"/>
      <c r="L231" s="14"/>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13"/>
      <c r="L232" s="14"/>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13"/>
      <c r="L233" s="14"/>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13"/>
      <c r="L234" s="14"/>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13"/>
      <c r="L235" s="14"/>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13"/>
      <c r="L236" s="14"/>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13"/>
      <c r="L237" s="14"/>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13"/>
      <c r="L238" s="14"/>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13"/>
      <c r="L239" s="14"/>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13"/>
      <c r="L240" s="14"/>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13"/>
      <c r="L241" s="14"/>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13"/>
      <c r="L242" s="14"/>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13"/>
      <c r="L243" s="14"/>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13"/>
      <c r="L244" s="14"/>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13"/>
      <c r="L245" s="14"/>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13"/>
      <c r="L246" s="14"/>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13"/>
      <c r="L247" s="14"/>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13"/>
      <c r="L248" s="14"/>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13"/>
      <c r="L249" s="14"/>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13"/>
      <c r="L250" s="14"/>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13"/>
      <c r="L251" s="14"/>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13"/>
      <c r="L252" s="14"/>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13"/>
      <c r="L253" s="14"/>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13"/>
      <c r="L254" s="14"/>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13"/>
      <c r="L255" s="14"/>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13"/>
      <c r="L256" s="14"/>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13"/>
      <c r="L257" s="14"/>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13"/>
      <c r="L258" s="14"/>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13"/>
      <c r="L259" s="14"/>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13"/>
      <c r="L260" s="14"/>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13"/>
      <c r="L261" s="14"/>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13"/>
      <c r="L262" s="14"/>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13"/>
      <c r="L263" s="14"/>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13"/>
      <c r="L264" s="14"/>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13"/>
      <c r="L265" s="14"/>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13"/>
      <c r="L266" s="14"/>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13"/>
      <c r="L267" s="14"/>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13"/>
      <c r="L268" s="14"/>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13"/>
      <c r="L269" s="14"/>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13"/>
      <c r="L270" s="14"/>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13"/>
      <c r="L271" s="14"/>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13"/>
      <c r="L272" s="14"/>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13"/>
      <c r="L273" s="14"/>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13"/>
      <c r="L274" s="14"/>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13"/>
      <c r="L275" s="14"/>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13"/>
      <c r="L276" s="14"/>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13"/>
      <c r="L277" s="14"/>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13"/>
      <c r="L278" s="14"/>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13"/>
      <c r="L279" s="14"/>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13"/>
      <c r="L280" s="14"/>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13"/>
      <c r="L281" s="14"/>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13"/>
      <c r="L282" s="14"/>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13"/>
      <c r="L283" s="14"/>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13"/>
      <c r="L284" s="14"/>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13"/>
      <c r="L285" s="14"/>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13"/>
      <c r="L286" s="14"/>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13"/>
      <c r="L287" s="14"/>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13"/>
      <c r="L288" s="14"/>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13"/>
      <c r="L289" s="14"/>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13"/>
      <c r="L290" s="14"/>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13"/>
      <c r="L291" s="14"/>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13"/>
      <c r="L292" s="14"/>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13"/>
      <c r="L293" s="14"/>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13"/>
      <c r="L294" s="14"/>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13"/>
      <c r="L295" s="14"/>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13"/>
      <c r="L296" s="14"/>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13"/>
      <c r="L297" s="14"/>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13"/>
      <c r="L298" s="14"/>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13"/>
      <c r="L299" s="14"/>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13"/>
      <c r="L300" s="14"/>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13"/>
      <c r="L301" s="14"/>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13"/>
      <c r="L302" s="14"/>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13"/>
      <c r="L303" s="14"/>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13"/>
      <c r="L304" s="14"/>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13"/>
      <c r="L305" s="14"/>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13"/>
      <c r="L306" s="14"/>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13"/>
      <c r="L307" s="14"/>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13"/>
      <c r="L308" s="14"/>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13"/>
      <c r="L309" s="14"/>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13"/>
      <c r="L310" s="14"/>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13"/>
      <c r="L311" s="14"/>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13"/>
      <c r="L312" s="14"/>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13"/>
      <c r="L313" s="14"/>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13"/>
      <c r="L314" s="14"/>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13"/>
      <c r="L315" s="14"/>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13"/>
      <c r="L316" s="14"/>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13"/>
      <c r="L317" s="14"/>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13"/>
      <c r="L318" s="14"/>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13"/>
      <c r="L319" s="14"/>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13"/>
      <c r="L320" s="14"/>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13"/>
      <c r="L321" s="14"/>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13"/>
      <c r="L322" s="14"/>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13"/>
      <c r="L323" s="14"/>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13"/>
      <c r="L324" s="14"/>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13"/>
      <c r="L325" s="14"/>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13"/>
      <c r="L326" s="14"/>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13"/>
      <c r="L327" s="14"/>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13"/>
      <c r="L328" s="14"/>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13"/>
      <c r="L329" s="14"/>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13"/>
      <c r="L330" s="14"/>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13"/>
      <c r="L331" s="14"/>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13"/>
      <c r="L332" s="14"/>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13"/>
      <c r="L333" s="14"/>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13"/>
      <c r="L334" s="14"/>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13"/>
      <c r="L335" s="14"/>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13"/>
      <c r="L336" s="14"/>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13"/>
      <c r="L337" s="14"/>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13"/>
      <c r="L338" s="14"/>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13"/>
      <c r="L339" s="14"/>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13"/>
      <c r="L340" s="14"/>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13"/>
      <c r="L341" s="14"/>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13"/>
      <c r="L342" s="14"/>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13"/>
      <c r="L343" s="14"/>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13"/>
      <c r="L344" s="14"/>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13"/>
      <c r="L345" s="14"/>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13"/>
      <c r="L346" s="14"/>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13"/>
      <c r="L347" s="14"/>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13"/>
      <c r="L348" s="14"/>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13"/>
      <c r="L349" s="14"/>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13"/>
      <c r="L350" s="14"/>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13"/>
      <c r="L351" s="14"/>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13"/>
      <c r="L352" s="14"/>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13"/>
      <c r="L353" s="14"/>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13"/>
      <c r="L354" s="14"/>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13"/>
      <c r="L355" s="14"/>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13"/>
      <c r="L356" s="14"/>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13"/>
      <c r="L357" s="14"/>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13"/>
      <c r="L358" s="14"/>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13"/>
      <c r="L359" s="14"/>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13"/>
      <c r="L360" s="14"/>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13"/>
      <c r="L361" s="14"/>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13"/>
      <c r="L362" s="14"/>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13"/>
      <c r="L363" s="14"/>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13"/>
      <c r="L364" s="14"/>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13"/>
      <c r="L365" s="14"/>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13"/>
      <c r="L366" s="14"/>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13"/>
      <c r="L367" s="14"/>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13"/>
      <c r="L368" s="14"/>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13"/>
      <c r="L369" s="14"/>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13"/>
      <c r="L370" s="14"/>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13"/>
      <c r="L371" s="14"/>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13"/>
      <c r="L372" s="14"/>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13"/>
      <c r="L373" s="14"/>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13"/>
      <c r="L374" s="14"/>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13"/>
      <c r="L375" s="14"/>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13"/>
      <c r="L376" s="14"/>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13"/>
      <c r="L377" s="14"/>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13"/>
      <c r="L378" s="14"/>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13"/>
      <c r="L379" s="14"/>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13"/>
      <c r="L380" s="14"/>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13"/>
      <c r="L381" s="14"/>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13"/>
      <c r="L382" s="14"/>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13"/>
      <c r="L383" s="14"/>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13"/>
      <c r="L384" s="14"/>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13"/>
      <c r="L385" s="14"/>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13"/>
      <c r="L386" s="14"/>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13"/>
      <c r="L387" s="14"/>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13"/>
      <c r="L388" s="14"/>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13"/>
      <c r="L389" s="14"/>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13"/>
      <c r="L390" s="14"/>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13"/>
      <c r="L391" s="14"/>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13"/>
      <c r="L392" s="14"/>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13"/>
      <c r="L393" s="14"/>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13"/>
      <c r="L394" s="14"/>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13"/>
      <c r="L395" s="14"/>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13"/>
      <c r="L396" s="14"/>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13"/>
      <c r="L397" s="14"/>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13"/>
      <c r="L398" s="14"/>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13"/>
      <c r="L399" s="14"/>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13"/>
      <c r="L400" s="14"/>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13"/>
      <c r="L401" s="14"/>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13"/>
      <c r="L402" s="14"/>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13"/>
      <c r="L403" s="14"/>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13"/>
      <c r="L404" s="14"/>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13"/>
      <c r="L405" s="14"/>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13"/>
      <c r="L406" s="14"/>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13"/>
      <c r="L407" s="14"/>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13"/>
      <c r="L408" s="14"/>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13"/>
      <c r="L409" s="14"/>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13"/>
      <c r="L410" s="14"/>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13"/>
      <c r="L411" s="14"/>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13"/>
      <c r="L412" s="14"/>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13"/>
      <c r="L413" s="14"/>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13"/>
      <c r="L414" s="14"/>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13"/>
      <c r="L415" s="14"/>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13"/>
      <c r="L416" s="14"/>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13"/>
      <c r="L417" s="14"/>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13"/>
      <c r="L418" s="14"/>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13"/>
      <c r="L419" s="14"/>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13"/>
      <c r="L420" s="14"/>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13"/>
      <c r="L421" s="14"/>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13"/>
      <c r="L422" s="14"/>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13"/>
      <c r="L423" s="14"/>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13"/>
      <c r="L424" s="14"/>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13"/>
      <c r="L425" s="14"/>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13"/>
      <c r="L426" s="14"/>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13"/>
      <c r="L427" s="14"/>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13"/>
      <c r="L428" s="14"/>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13"/>
      <c r="L429" s="14"/>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13"/>
      <c r="L430" s="14"/>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13"/>
      <c r="L431" s="14"/>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13"/>
      <c r="L432" s="14"/>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13"/>
      <c r="L433" s="14"/>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13"/>
      <c r="L434" s="14"/>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13"/>
      <c r="L435" s="14"/>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13"/>
      <c r="L436" s="14"/>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13"/>
      <c r="L437" s="14"/>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13"/>
      <c r="L438" s="14"/>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13"/>
      <c r="L439" s="14"/>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13"/>
      <c r="L440" s="14"/>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13"/>
      <c r="L441" s="14"/>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13"/>
      <c r="L442" s="14"/>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13"/>
      <c r="L443" s="14"/>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13"/>
      <c r="L444" s="14"/>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13"/>
      <c r="L445" s="14"/>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13"/>
      <c r="L446" s="14"/>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13"/>
      <c r="L447" s="14"/>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13"/>
      <c r="L448" s="14"/>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13"/>
      <c r="L449" s="14"/>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13"/>
      <c r="L450" s="14"/>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13"/>
      <c r="L451" s="14"/>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13"/>
      <c r="L452" s="14"/>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13"/>
      <c r="L453" s="14"/>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13"/>
      <c r="L454" s="14"/>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13"/>
      <c r="L455" s="14"/>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13"/>
      <c r="L456" s="14"/>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13"/>
      <c r="L457" s="14"/>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13"/>
      <c r="L458" s="14"/>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13"/>
      <c r="L459" s="14"/>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13"/>
      <c r="L460" s="14"/>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13"/>
      <c r="L461" s="14"/>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13"/>
      <c r="L462" s="14"/>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13"/>
      <c r="L463" s="14"/>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13"/>
      <c r="L464" s="14"/>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13"/>
      <c r="L465" s="14"/>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13"/>
      <c r="L466" s="14"/>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13"/>
      <c r="L467" s="14"/>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13"/>
      <c r="L468" s="14"/>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13"/>
      <c r="L469" s="14"/>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13"/>
      <c r="L470" s="14"/>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13"/>
      <c r="L471" s="14"/>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13"/>
      <c r="L472" s="14"/>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13"/>
      <c r="L473" s="14"/>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13"/>
      <c r="L474" s="14"/>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13"/>
      <c r="L475" s="14"/>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13"/>
      <c r="L476" s="14"/>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13"/>
      <c r="L477" s="14"/>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13"/>
      <c r="L478" s="14"/>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13"/>
      <c r="L479" s="14"/>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13"/>
      <c r="L480" s="14"/>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13"/>
      <c r="L481" s="14"/>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13"/>
      <c r="L482" s="14"/>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13"/>
      <c r="L483" s="14"/>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13"/>
      <c r="L484" s="14"/>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13"/>
      <c r="L485" s="14"/>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13"/>
      <c r="L486" s="14"/>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13"/>
      <c r="L487" s="14"/>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13"/>
      <c r="L488" s="14"/>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13"/>
      <c r="L489" s="14"/>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13"/>
      <c r="L490" s="14"/>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13"/>
      <c r="L491" s="14"/>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13"/>
      <c r="L492" s="14"/>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13"/>
      <c r="L493" s="14"/>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13"/>
      <c r="L494" s="14"/>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13"/>
      <c r="L495" s="14"/>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13"/>
      <c r="L496" s="14"/>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13"/>
      <c r="L497" s="14"/>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13"/>
      <c r="L498" s="14"/>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13"/>
      <c r="L499" s="14"/>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13"/>
      <c r="L500" s="14"/>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13"/>
      <c r="L501" s="14"/>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13"/>
      <c r="L502" s="14"/>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13"/>
      <c r="L503" s="14"/>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13"/>
      <c r="L504" s="14"/>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13"/>
      <c r="L505" s="14"/>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13"/>
      <c r="L506" s="14"/>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13"/>
      <c r="L507" s="14"/>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13"/>
      <c r="L508" s="14"/>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13"/>
      <c r="L509" s="14"/>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13"/>
      <c r="L510" s="14"/>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13"/>
      <c r="L511" s="14"/>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13"/>
      <c r="L512" s="14"/>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13"/>
      <c r="L513" s="14"/>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13"/>
      <c r="L514" s="14"/>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13"/>
      <c r="L515" s="14"/>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13"/>
      <c r="L516" s="14"/>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13"/>
      <c r="L517" s="14"/>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13"/>
      <c r="L518" s="14"/>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13"/>
      <c r="L519" s="14"/>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13"/>
      <c r="L520" s="14"/>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13"/>
      <c r="L521" s="14"/>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13"/>
      <c r="L522" s="14"/>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13"/>
      <c r="L523" s="14"/>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13"/>
      <c r="L524" s="14"/>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13"/>
      <c r="L525" s="14"/>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13"/>
      <c r="L526" s="14"/>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13"/>
      <c r="L527" s="14"/>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13"/>
      <c r="L528" s="14"/>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13"/>
      <c r="L529" s="14"/>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13"/>
      <c r="L530" s="14"/>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13"/>
      <c r="L531" s="14"/>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13"/>
      <c r="L532" s="14"/>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13"/>
      <c r="L533" s="14"/>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13"/>
      <c r="L534" s="14"/>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13"/>
      <c r="L535" s="14"/>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13"/>
      <c r="L536" s="14"/>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13"/>
      <c r="L537" s="14"/>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13"/>
      <c r="L538" s="14"/>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13"/>
      <c r="L539" s="14"/>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13"/>
      <c r="L540" s="14"/>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13"/>
      <c r="L541" s="14"/>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13"/>
      <c r="L542" s="14"/>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13"/>
      <c r="L543" s="14"/>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13"/>
      <c r="L544" s="14"/>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13"/>
      <c r="L545" s="14"/>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13"/>
      <c r="L546" s="14"/>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13"/>
      <c r="L547" s="14"/>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13"/>
      <c r="L548" s="14"/>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13"/>
      <c r="L549" s="14"/>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13"/>
      <c r="L550" s="14"/>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13"/>
      <c r="L551" s="14"/>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13"/>
      <c r="L552" s="14"/>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13"/>
      <c r="L553" s="14"/>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13"/>
      <c r="L554" s="14"/>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13"/>
      <c r="L555" s="14"/>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13"/>
      <c r="L556" s="14"/>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13"/>
      <c r="L557" s="14"/>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13"/>
      <c r="L558" s="14"/>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13"/>
      <c r="L559" s="14"/>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13"/>
      <c r="L560" s="14"/>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13"/>
      <c r="L561" s="14"/>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13"/>
      <c r="L562" s="14"/>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13"/>
      <c r="L563" s="14"/>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13"/>
      <c r="L564" s="14"/>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13"/>
      <c r="L565" s="14"/>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13"/>
      <c r="L566" s="14"/>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13"/>
      <c r="L567" s="14"/>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13"/>
      <c r="L568" s="14"/>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13"/>
      <c r="L569" s="14"/>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13"/>
      <c r="L570" s="14"/>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13"/>
      <c r="L571" s="14"/>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13"/>
      <c r="L572" s="14"/>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13"/>
      <c r="L573" s="14"/>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13"/>
      <c r="L574" s="14"/>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13"/>
      <c r="L575" s="14"/>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13"/>
      <c r="L576" s="14"/>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13"/>
      <c r="L577" s="14"/>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13"/>
      <c r="L578" s="14"/>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13"/>
      <c r="L579" s="14"/>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13"/>
      <c r="L580" s="14"/>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13"/>
      <c r="L581" s="14"/>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13"/>
      <c r="L582" s="14"/>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13"/>
      <c r="L583" s="14"/>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13"/>
      <c r="L584" s="14"/>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13"/>
      <c r="L585" s="14"/>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13"/>
      <c r="L586" s="14"/>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13"/>
      <c r="L587" s="14"/>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13"/>
      <c r="L588" s="14"/>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13"/>
      <c r="L589" s="14"/>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13"/>
      <c r="L590" s="14"/>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13"/>
      <c r="L591" s="14"/>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13"/>
      <c r="L592" s="14"/>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13"/>
      <c r="L593" s="14"/>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13"/>
      <c r="L594" s="14"/>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13"/>
      <c r="L595" s="14"/>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13"/>
      <c r="L596" s="14"/>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13"/>
      <c r="L597" s="14"/>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13"/>
      <c r="L598" s="14"/>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13"/>
      <c r="L599" s="14"/>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13"/>
      <c r="L600" s="14"/>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13"/>
      <c r="L601" s="14"/>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13"/>
      <c r="L602" s="14"/>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13"/>
      <c r="L603" s="14"/>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13"/>
      <c r="L604" s="14"/>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13"/>
      <c r="L605" s="14"/>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13"/>
      <c r="L606" s="14"/>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13"/>
      <c r="L607" s="14"/>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13"/>
      <c r="L608" s="14"/>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13"/>
      <c r="L609" s="14"/>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13"/>
      <c r="L610" s="14"/>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13"/>
      <c r="L611" s="14"/>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13"/>
      <c r="L612" s="14"/>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13"/>
      <c r="L613" s="14"/>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13"/>
      <c r="L614" s="14"/>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13"/>
      <c r="L615" s="14"/>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13"/>
      <c r="L616" s="14"/>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13"/>
      <c r="L617" s="14"/>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13"/>
      <c r="L618" s="14"/>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13"/>
      <c r="L619" s="14"/>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13"/>
      <c r="L620" s="14"/>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13"/>
      <c r="L621" s="14"/>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13"/>
      <c r="L622" s="14"/>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13"/>
      <c r="L623" s="14"/>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13"/>
      <c r="L624" s="14"/>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13"/>
      <c r="L625" s="14"/>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13"/>
      <c r="L626" s="14"/>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13"/>
      <c r="L627" s="14"/>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13"/>
      <c r="L628" s="14"/>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13"/>
      <c r="L629" s="14"/>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13"/>
      <c r="L630" s="14"/>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13"/>
      <c r="L631" s="14"/>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13"/>
      <c r="L632" s="14"/>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13"/>
      <c r="L633" s="14"/>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13"/>
      <c r="L634" s="14"/>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13"/>
      <c r="L635" s="14"/>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13"/>
      <c r="L636" s="14"/>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13"/>
      <c r="L637" s="14"/>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13"/>
      <c r="L638" s="14"/>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13"/>
      <c r="L639" s="14"/>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13"/>
      <c r="L640" s="14"/>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13"/>
      <c r="L641" s="14"/>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13"/>
      <c r="L642" s="14"/>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13"/>
      <c r="L643" s="14"/>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13"/>
      <c r="L644" s="14"/>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13"/>
      <c r="L645" s="14"/>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13"/>
      <c r="L646" s="14"/>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13"/>
      <c r="L647" s="14"/>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13"/>
      <c r="L648" s="14"/>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13"/>
      <c r="L649" s="14"/>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13"/>
      <c r="L650" s="14"/>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13"/>
      <c r="L651" s="14"/>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13"/>
      <c r="L652" s="14"/>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13"/>
      <c r="L653" s="14"/>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13"/>
      <c r="L654" s="14"/>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13"/>
      <c r="L655" s="14"/>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13"/>
      <c r="L656" s="14"/>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13"/>
      <c r="L657" s="14"/>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13"/>
      <c r="L658" s="14"/>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13"/>
      <c r="L659" s="14"/>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13"/>
      <c r="L660" s="14"/>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13"/>
      <c r="L661" s="14"/>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13"/>
      <c r="L662" s="14"/>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13"/>
      <c r="L663" s="14"/>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13"/>
      <c r="L664" s="14"/>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13"/>
      <c r="L665" s="14"/>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13"/>
      <c r="L666" s="14"/>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13"/>
      <c r="L667" s="14"/>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13"/>
      <c r="L668" s="14"/>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13"/>
      <c r="L669" s="14"/>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13"/>
      <c r="L670" s="14"/>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13"/>
      <c r="L671" s="14"/>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13"/>
      <c r="L672" s="14"/>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13"/>
      <c r="L673" s="14"/>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13"/>
      <c r="L674" s="14"/>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13"/>
      <c r="L675" s="14"/>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13"/>
      <c r="L676" s="14"/>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13"/>
      <c r="L677" s="14"/>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13"/>
      <c r="L678" s="14"/>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13"/>
      <c r="L679" s="14"/>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13"/>
      <c r="L680" s="14"/>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13"/>
      <c r="L681" s="14"/>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13"/>
      <c r="L682" s="14"/>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13"/>
      <c r="L683" s="14"/>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13"/>
      <c r="L684" s="14"/>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13"/>
      <c r="L685" s="14"/>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13"/>
      <c r="L686" s="14"/>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13"/>
      <c r="L687" s="14"/>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13"/>
      <c r="L688" s="14"/>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13"/>
      <c r="L689" s="14"/>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13"/>
      <c r="L690" s="14"/>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13"/>
      <c r="L691" s="14"/>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13"/>
      <c r="L692" s="14"/>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13"/>
      <c r="L693" s="14"/>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13"/>
      <c r="L694" s="14"/>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13"/>
      <c r="L695" s="14"/>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13"/>
      <c r="L696" s="14"/>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13"/>
      <c r="L697" s="14"/>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13"/>
      <c r="L698" s="14"/>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13"/>
      <c r="L699" s="14"/>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13"/>
      <c r="L700" s="14"/>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13"/>
      <c r="L701" s="14"/>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13"/>
      <c r="L702" s="14"/>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13"/>
      <c r="L703" s="14"/>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13"/>
      <c r="L704" s="14"/>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13"/>
      <c r="L705" s="14"/>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13"/>
      <c r="L706" s="14"/>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13"/>
      <c r="L707" s="14"/>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13"/>
      <c r="L708" s="14"/>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13"/>
      <c r="L709" s="14"/>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13"/>
      <c r="L710" s="14"/>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13"/>
      <c r="L711" s="14"/>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13"/>
      <c r="L712" s="14"/>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13"/>
      <c r="L713" s="14"/>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13"/>
      <c r="L714" s="14"/>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13"/>
      <c r="L715" s="14"/>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13"/>
      <c r="L716" s="14"/>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13"/>
      <c r="L717" s="14"/>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13"/>
      <c r="L718" s="14"/>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13"/>
      <c r="L719" s="14"/>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13"/>
      <c r="L720" s="14"/>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13"/>
      <c r="L721" s="14"/>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13"/>
      <c r="L722" s="14"/>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13"/>
      <c r="L723" s="14"/>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13"/>
      <c r="L724" s="14"/>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13"/>
      <c r="L725" s="14"/>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13"/>
      <c r="L726" s="14"/>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13"/>
      <c r="L727" s="14"/>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13"/>
      <c r="L728" s="14"/>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13"/>
      <c r="L729" s="14"/>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13"/>
      <c r="L730" s="14"/>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13"/>
      <c r="L731" s="14"/>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13"/>
      <c r="L732" s="14"/>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13"/>
      <c r="L733" s="14"/>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13"/>
      <c r="L734" s="14"/>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13"/>
      <c r="L735" s="14"/>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13"/>
      <c r="L736" s="14"/>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13"/>
      <c r="L737" s="14"/>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13"/>
      <c r="L738" s="14"/>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13"/>
      <c r="L739" s="14"/>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13"/>
      <c r="L740" s="14"/>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13"/>
      <c r="L741" s="14"/>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13"/>
      <c r="L742" s="14"/>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13"/>
      <c r="L743" s="14"/>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13"/>
      <c r="L744" s="14"/>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13"/>
      <c r="L745" s="14"/>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13"/>
      <c r="L746" s="14"/>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13"/>
      <c r="L747" s="14"/>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13"/>
      <c r="L748" s="14"/>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13"/>
      <c r="L749" s="14"/>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13"/>
      <c r="L750" s="14"/>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13"/>
      <c r="L751" s="14"/>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13"/>
      <c r="L752" s="14"/>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13"/>
      <c r="L753" s="14"/>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13"/>
      <c r="L754" s="14"/>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13"/>
      <c r="L755" s="14"/>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13"/>
      <c r="L756" s="14"/>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13"/>
      <c r="L757" s="14"/>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13"/>
      <c r="L758" s="14"/>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13"/>
      <c r="L759" s="14"/>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13"/>
      <c r="L760" s="14"/>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13"/>
      <c r="L761" s="14"/>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13"/>
      <c r="L762" s="14"/>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13"/>
      <c r="L763" s="14"/>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13"/>
      <c r="L764" s="14"/>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13"/>
      <c r="L765" s="14"/>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13"/>
      <c r="L766" s="14"/>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13"/>
      <c r="L767" s="14"/>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13"/>
      <c r="L768" s="14"/>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13"/>
      <c r="L769" s="14"/>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13"/>
      <c r="L770" s="14"/>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13"/>
      <c r="L771" s="14"/>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13"/>
      <c r="L772" s="14"/>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13"/>
      <c r="L773" s="14"/>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13"/>
      <c r="L774" s="14"/>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13"/>
      <c r="L775" s="14"/>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13"/>
      <c r="L776" s="14"/>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13"/>
      <c r="L777" s="14"/>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13"/>
      <c r="L778" s="14"/>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13"/>
      <c r="L779" s="14"/>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13"/>
      <c r="L780" s="14"/>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13"/>
      <c r="L781" s="14"/>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13"/>
      <c r="L782" s="14"/>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13"/>
      <c r="L783" s="14"/>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13"/>
      <c r="L784" s="14"/>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13"/>
      <c r="L785" s="14"/>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13"/>
      <c r="L786" s="14"/>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13"/>
      <c r="L787" s="14"/>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13"/>
      <c r="L788" s="14"/>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13"/>
      <c r="L789" s="14"/>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13"/>
      <c r="L790" s="14"/>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13"/>
      <c r="L791" s="14"/>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13"/>
      <c r="L792" s="14"/>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13"/>
      <c r="L793" s="14"/>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13"/>
      <c r="L794" s="14"/>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13"/>
      <c r="L795" s="14"/>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13"/>
      <c r="L796" s="14"/>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13"/>
      <c r="L797" s="14"/>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13"/>
      <c r="L798" s="14"/>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13"/>
      <c r="L799" s="14"/>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13"/>
      <c r="L800" s="14"/>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13"/>
      <c r="L801" s="14"/>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13"/>
      <c r="L802" s="14"/>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13"/>
      <c r="L803" s="14"/>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13"/>
      <c r="L804" s="14"/>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13"/>
      <c r="L805" s="14"/>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13"/>
      <c r="L806" s="14"/>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13"/>
      <c r="L807" s="14"/>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13"/>
      <c r="L808" s="14"/>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13"/>
      <c r="L809" s="14"/>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13"/>
      <c r="L810" s="14"/>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13"/>
      <c r="L811" s="14"/>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13"/>
      <c r="L812" s="14"/>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13"/>
      <c r="L813" s="14"/>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13"/>
      <c r="L814" s="14"/>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13"/>
      <c r="L815" s="14"/>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13"/>
      <c r="L816" s="14"/>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13"/>
      <c r="L817" s="14"/>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13"/>
      <c r="L818" s="14"/>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13"/>
      <c r="L819" s="14"/>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13"/>
      <c r="L820" s="14"/>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13"/>
      <c r="L821" s="14"/>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13"/>
      <c r="L822" s="14"/>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13"/>
      <c r="L823" s="14"/>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13"/>
      <c r="L824" s="14"/>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13"/>
      <c r="L825" s="14"/>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13"/>
      <c r="L826" s="14"/>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13"/>
      <c r="L827" s="14"/>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13"/>
      <c r="L828" s="14"/>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13"/>
      <c r="L829" s="14"/>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13"/>
      <c r="L830" s="14"/>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13"/>
      <c r="L831" s="14"/>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13"/>
      <c r="L832" s="14"/>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13"/>
      <c r="L833" s="14"/>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13"/>
      <c r="L834" s="14"/>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13"/>
      <c r="L835" s="14"/>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13"/>
      <c r="L836" s="14"/>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13"/>
      <c r="L837" s="14"/>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13"/>
      <c r="L838" s="14"/>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13"/>
      <c r="L839" s="14"/>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13"/>
      <c r="L840" s="14"/>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13"/>
      <c r="L841" s="14"/>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13"/>
      <c r="L842" s="14"/>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13"/>
      <c r="L843" s="14"/>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13"/>
      <c r="L844" s="14"/>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13"/>
      <c r="L845" s="14"/>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13"/>
      <c r="L846" s="14"/>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13"/>
      <c r="L847" s="14"/>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13"/>
      <c r="L848" s="14"/>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13"/>
      <c r="L849" s="14"/>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13"/>
      <c r="L850" s="14"/>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13"/>
      <c r="L851" s="14"/>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13"/>
      <c r="L852" s="14"/>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13"/>
      <c r="L853" s="14"/>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13"/>
      <c r="L854" s="14"/>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13"/>
      <c r="L855" s="14"/>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13"/>
      <c r="L856" s="14"/>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13"/>
      <c r="L857" s="14"/>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13"/>
      <c r="L858" s="14"/>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13"/>
      <c r="L859" s="14"/>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13"/>
      <c r="L860" s="14"/>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13"/>
      <c r="L861" s="14"/>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13"/>
      <c r="L862" s="14"/>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13"/>
      <c r="L863" s="14"/>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13"/>
      <c r="L864" s="14"/>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13"/>
      <c r="L865" s="14"/>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13"/>
      <c r="L866" s="14"/>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13"/>
      <c r="L867" s="14"/>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13"/>
      <c r="L868" s="14"/>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13"/>
      <c r="L869" s="14"/>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13"/>
      <c r="L870" s="14"/>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13"/>
      <c r="L871" s="14"/>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13"/>
      <c r="L872" s="14"/>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13"/>
      <c r="L873" s="14"/>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13"/>
      <c r="L874" s="14"/>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13"/>
      <c r="L875" s="14"/>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13"/>
      <c r="L876" s="14"/>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13"/>
      <c r="L877" s="14"/>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13"/>
      <c r="L878" s="14"/>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13"/>
      <c r="L879" s="14"/>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13"/>
      <c r="L880" s="14"/>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13"/>
      <c r="L881" s="14"/>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13"/>
      <c r="L882" s="14"/>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13"/>
      <c r="L883" s="14"/>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13"/>
      <c r="L884" s="14"/>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13"/>
      <c r="L885" s="14"/>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13"/>
      <c r="L886" s="14"/>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13"/>
      <c r="L887" s="14"/>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13"/>
      <c r="L888" s="14"/>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13"/>
      <c r="L889" s="14"/>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13"/>
      <c r="L890" s="14"/>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13"/>
      <c r="L891" s="14"/>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13"/>
      <c r="L892" s="14"/>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13"/>
      <c r="L893" s="14"/>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13"/>
      <c r="L894" s="14"/>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13"/>
      <c r="L895" s="14"/>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13"/>
      <c r="L896" s="14"/>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13"/>
      <c r="L897" s="14"/>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13"/>
      <c r="L898" s="14"/>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13"/>
      <c r="L899" s="14"/>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13"/>
      <c r="L900" s="14"/>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13"/>
      <c r="L901" s="14"/>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13"/>
      <c r="L902" s="14"/>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13"/>
      <c r="L903" s="14"/>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13"/>
      <c r="L904" s="14"/>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13"/>
      <c r="L905" s="14"/>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13"/>
      <c r="L906" s="14"/>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13"/>
      <c r="L907" s="14"/>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13"/>
      <c r="L908" s="14"/>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13"/>
      <c r="L909" s="14"/>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13"/>
      <c r="L910" s="14"/>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13"/>
      <c r="L911" s="14"/>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13"/>
      <c r="L912" s="14"/>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13"/>
      <c r="L913" s="14"/>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13"/>
      <c r="L914" s="14"/>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13"/>
      <c r="L915" s="14"/>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13"/>
      <c r="L916" s="14"/>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13"/>
      <c r="L917" s="14"/>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13"/>
      <c r="L918" s="14"/>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13"/>
      <c r="L919" s="14"/>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13"/>
      <c r="L920" s="14"/>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13"/>
      <c r="L921" s="14"/>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13"/>
      <c r="L922" s="14"/>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13"/>
      <c r="L923" s="14"/>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13"/>
      <c r="L924" s="14"/>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13"/>
      <c r="L925" s="14"/>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13"/>
      <c r="L926" s="14"/>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13"/>
      <c r="L927" s="14"/>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13"/>
      <c r="L928" s="14"/>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13"/>
      <c r="L929" s="14"/>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13"/>
      <c r="L930" s="14"/>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13"/>
      <c r="L931" s="14"/>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13"/>
      <c r="L932" s="14"/>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13"/>
      <c r="L933" s="14"/>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13"/>
      <c r="L934" s="14"/>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13"/>
      <c r="L935" s="14"/>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13"/>
      <c r="L936" s="14"/>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13"/>
      <c r="L937" s="14"/>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13"/>
      <c r="L938" s="14"/>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13"/>
      <c r="L939" s="14"/>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13"/>
      <c r="L940" s="14"/>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13"/>
      <c r="L941" s="14"/>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13"/>
      <c r="L942" s="14"/>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13"/>
      <c r="L943" s="14"/>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13"/>
      <c r="L944" s="14"/>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13"/>
      <c r="L945" s="14"/>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13"/>
      <c r="L946" s="14"/>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13"/>
      <c r="L947" s="14"/>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13"/>
      <c r="L948" s="14"/>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13"/>
      <c r="L949" s="14"/>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13"/>
      <c r="L950" s="14"/>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13"/>
      <c r="L951" s="14"/>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13"/>
      <c r="L952" s="14"/>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13"/>
      <c r="L953" s="14"/>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13"/>
      <c r="L954" s="14"/>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13"/>
      <c r="L955" s="14"/>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13"/>
      <c r="L956" s="14"/>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13"/>
      <c r="L957" s="14"/>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13"/>
      <c r="L958" s="14"/>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13"/>
      <c r="L959" s="14"/>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13"/>
      <c r="L960" s="14"/>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13"/>
      <c r="L961" s="14"/>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13"/>
      <c r="L962" s="14"/>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13"/>
      <c r="L963" s="14"/>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13"/>
      <c r="L964" s="14"/>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13"/>
      <c r="L965" s="14"/>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13"/>
      <c r="L966" s="14"/>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13"/>
      <c r="L967" s="14"/>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13"/>
      <c r="L968" s="14"/>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13"/>
      <c r="L969" s="14"/>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13"/>
      <c r="L970" s="14"/>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13"/>
      <c r="L971" s="14"/>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13"/>
      <c r="L972" s="14"/>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13"/>
      <c r="L973" s="14"/>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13"/>
      <c r="L974" s="14"/>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13"/>
      <c r="L975" s="14"/>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13"/>
      <c r="L976" s="14"/>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13"/>
      <c r="L977" s="14"/>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13"/>
      <c r="L978" s="14"/>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13"/>
      <c r="L979" s="14"/>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13"/>
      <c r="L980" s="14"/>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13"/>
      <c r="L981" s="14"/>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13"/>
      <c r="L982" s="14"/>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13"/>
      <c r="L983" s="14"/>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13"/>
      <c r="L984" s="14"/>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13"/>
      <c r="L985" s="14"/>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13"/>
      <c r="L986" s="14"/>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13"/>
      <c r="L987" s="14"/>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13"/>
      <c r="L988" s="14"/>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13"/>
      <c r="L989" s="14"/>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13"/>
      <c r="L990" s="14"/>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13"/>
      <c r="L991" s="14"/>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13"/>
      <c r="L992" s="14"/>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13"/>
      <c r="L993" s="14"/>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13"/>
      <c r="L994" s="14"/>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13"/>
      <c r="L995" s="14"/>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13"/>
      <c r="L996" s="14"/>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13"/>
      <c r="L997" s="14"/>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13"/>
      <c r="L998" s="14"/>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13"/>
      <c r="L999" s="14"/>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13"/>
      <c r="L1000" s="14"/>
      <c r="M1000" s="7"/>
      <c r="N1000" s="7"/>
      <c r="O1000" s="7"/>
      <c r="P1000" s="7"/>
      <c r="Q1000" s="7"/>
      <c r="R1000" s="7"/>
      <c r="S1000" s="7"/>
      <c r="T1000" s="7"/>
      <c r="U1000" s="7"/>
      <c r="V1000" s="7"/>
      <c r="W1000" s="7"/>
      <c r="X1000" s="7"/>
      <c r="Y1000" s="7"/>
      <c r="Z1000" s="7"/>
    </row>
  </sheetData>
  <sheetProtection algorithmName="SHA-512" hashValue="mK/ywMczpUXnzv6Dw7Cjsd02jeBOBonTQS6Z0kihB9KsMqutvhQCRPog9PZgcL9kuxfUTw5x8LvefunKv86Xdg==" saltValue="YWUhP7wvuySPnf6+I4f79A==" spinCount="100000" sheet="1" objects="1" scenarios="1" selectLockedCells="1"/>
  <mergeCells count="8">
    <mergeCell ref="C6:L6"/>
    <mergeCell ref="C7:L7"/>
    <mergeCell ref="B20:L20"/>
    <mergeCell ref="B2:L2"/>
    <mergeCell ref="M2:P2"/>
    <mergeCell ref="C3:L3"/>
    <mergeCell ref="C4:L4"/>
    <mergeCell ref="C5:L5"/>
  </mergeCells>
  <dataValidations count="1">
    <dataValidation type="date" allowBlank="1" showInputMessage="1" showErrorMessage="1" prompt="Date Completed - Please enter today's date_x000a_" sqref="C4" xr:uid="{00000000-0002-0000-0000-000000000000}">
      <formula1>36526</formula1>
      <formula2>54789</formula2>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C3" sqref="C3:L3"/>
    </sheetView>
  </sheetViews>
  <sheetFormatPr defaultColWidth="12.625" defaultRowHeight="15" customHeight="1" x14ac:dyDescent="0.2"/>
  <cols>
    <col min="1" max="1" width="7.625" customWidth="1"/>
    <col min="2" max="2" width="51" customWidth="1"/>
    <col min="3" max="3" width="3.75" customWidth="1"/>
    <col min="4" max="10" width="7.625" hidden="1" customWidth="1"/>
    <col min="11" max="11" width="8.625" customWidth="1"/>
    <col min="12" max="12" width="6.125" customWidth="1"/>
    <col min="13" max="26" width="7.625" customWidth="1"/>
  </cols>
  <sheetData>
    <row r="1" spans="1:26" x14ac:dyDescent="0.25">
      <c r="A1" s="7"/>
      <c r="B1" s="7"/>
      <c r="C1" s="7"/>
      <c r="D1" s="7"/>
      <c r="E1" s="7"/>
      <c r="F1" s="7"/>
      <c r="G1" s="7"/>
      <c r="H1" s="7"/>
      <c r="I1" s="7"/>
      <c r="J1" s="7"/>
      <c r="K1" s="13"/>
      <c r="L1" s="14"/>
      <c r="M1" s="7" t="s">
        <v>1</v>
      </c>
      <c r="N1" s="64">
        <v>46010</v>
      </c>
      <c r="O1" s="7"/>
      <c r="P1" s="7"/>
      <c r="Q1" s="7"/>
      <c r="R1" s="7"/>
      <c r="S1" s="7"/>
      <c r="T1" s="7"/>
      <c r="U1" s="7"/>
      <c r="V1" s="7"/>
      <c r="W1" s="7"/>
      <c r="X1" s="7"/>
      <c r="Y1" s="7"/>
      <c r="Z1" s="7"/>
    </row>
    <row r="2" spans="1:26" ht="48" customHeight="1" x14ac:dyDescent="0.3">
      <c r="A2" s="7"/>
      <c r="B2" s="77" t="s">
        <v>46</v>
      </c>
      <c r="C2" s="78"/>
      <c r="D2" s="78"/>
      <c r="E2" s="78"/>
      <c r="F2" s="78"/>
      <c r="G2" s="78"/>
      <c r="H2" s="78"/>
      <c r="I2" s="78"/>
      <c r="J2" s="78"/>
      <c r="K2" s="78"/>
      <c r="L2" s="78"/>
      <c r="M2" s="79" t="s">
        <v>3</v>
      </c>
      <c r="N2" s="80"/>
      <c r="O2" s="80"/>
      <c r="P2" s="81"/>
      <c r="Q2" s="7"/>
      <c r="R2" s="7"/>
      <c r="S2" s="7"/>
      <c r="T2" s="7"/>
      <c r="U2" s="7"/>
      <c r="V2" s="7"/>
      <c r="W2" s="7"/>
      <c r="X2" s="7"/>
      <c r="Y2" s="7"/>
      <c r="Z2" s="7"/>
    </row>
    <row r="3" spans="1:26" x14ac:dyDescent="0.25">
      <c r="A3" s="7"/>
      <c r="B3" s="63" t="s">
        <v>4</v>
      </c>
      <c r="C3" s="70"/>
      <c r="D3" s="71"/>
      <c r="E3" s="71"/>
      <c r="F3" s="71"/>
      <c r="G3" s="71"/>
      <c r="H3" s="71"/>
      <c r="I3" s="71"/>
      <c r="J3" s="71"/>
      <c r="K3" s="71"/>
      <c r="L3" s="71"/>
      <c r="M3" s="7"/>
      <c r="N3" s="7"/>
      <c r="O3" s="7"/>
      <c r="P3" s="7"/>
      <c r="Q3" s="7"/>
      <c r="R3" s="7"/>
      <c r="S3" s="7"/>
      <c r="T3" s="7"/>
      <c r="U3" s="7"/>
      <c r="V3" s="7"/>
      <c r="W3" s="7"/>
      <c r="X3" s="7"/>
      <c r="Y3" s="7"/>
      <c r="Z3" s="7"/>
    </row>
    <row r="4" spans="1:26" x14ac:dyDescent="0.25">
      <c r="A4" s="7"/>
      <c r="B4" s="63" t="s">
        <v>5</v>
      </c>
      <c r="C4" s="82"/>
      <c r="D4" s="71"/>
      <c r="E4" s="71"/>
      <c r="F4" s="71"/>
      <c r="G4" s="71"/>
      <c r="H4" s="71"/>
      <c r="I4" s="71"/>
      <c r="J4" s="71"/>
      <c r="K4" s="71"/>
      <c r="L4" s="71"/>
      <c r="M4" s="7"/>
      <c r="N4" s="7"/>
      <c r="O4" s="7"/>
      <c r="P4" s="7"/>
      <c r="Q4" s="7"/>
      <c r="R4" s="7"/>
      <c r="S4" s="7"/>
      <c r="T4" s="7"/>
      <c r="U4" s="7"/>
      <c r="V4" s="7"/>
      <c r="W4" s="7"/>
      <c r="X4" s="7"/>
      <c r="Y4" s="7"/>
      <c r="Z4" s="7"/>
    </row>
    <row r="5" spans="1:26" x14ac:dyDescent="0.25">
      <c r="A5" s="7"/>
      <c r="B5" s="63" t="s">
        <v>6</v>
      </c>
      <c r="C5" s="70"/>
      <c r="D5" s="71"/>
      <c r="E5" s="71"/>
      <c r="F5" s="71"/>
      <c r="G5" s="71"/>
      <c r="H5" s="71"/>
      <c r="I5" s="71"/>
      <c r="J5" s="71"/>
      <c r="K5" s="71"/>
      <c r="L5" s="71"/>
      <c r="M5" s="7"/>
      <c r="N5" s="7"/>
      <c r="O5" s="7"/>
      <c r="P5" s="7"/>
      <c r="Q5" s="7"/>
      <c r="R5" s="7"/>
      <c r="S5" s="7"/>
      <c r="T5" s="7"/>
      <c r="U5" s="7"/>
      <c r="V5" s="7"/>
      <c r="W5" s="7"/>
      <c r="X5" s="7"/>
      <c r="Y5" s="7"/>
      <c r="Z5" s="7"/>
    </row>
    <row r="6" spans="1:26" x14ac:dyDescent="0.25">
      <c r="A6" s="7"/>
      <c r="B6" s="63" t="s">
        <v>7</v>
      </c>
      <c r="C6" s="70"/>
      <c r="D6" s="71"/>
      <c r="E6" s="71"/>
      <c r="F6" s="71"/>
      <c r="G6" s="71"/>
      <c r="H6" s="71"/>
      <c r="I6" s="71"/>
      <c r="J6" s="71"/>
      <c r="K6" s="71"/>
      <c r="L6" s="71"/>
      <c r="M6" s="7"/>
      <c r="N6" s="7"/>
      <c r="O6" s="7"/>
      <c r="P6" s="7"/>
      <c r="Q6" s="7"/>
      <c r="R6" s="7"/>
      <c r="S6" s="7"/>
      <c r="T6" s="7"/>
      <c r="U6" s="7"/>
      <c r="V6" s="7"/>
      <c r="W6" s="7"/>
      <c r="X6" s="7"/>
      <c r="Y6" s="7"/>
      <c r="Z6" s="7"/>
    </row>
    <row r="7" spans="1:26" x14ac:dyDescent="0.25">
      <c r="A7" s="7"/>
      <c r="B7" s="63" t="s">
        <v>8</v>
      </c>
      <c r="C7" s="72"/>
      <c r="D7" s="73"/>
      <c r="E7" s="73"/>
      <c r="F7" s="73"/>
      <c r="G7" s="73"/>
      <c r="H7" s="73"/>
      <c r="I7" s="73"/>
      <c r="J7" s="73"/>
      <c r="K7" s="73"/>
      <c r="L7" s="73"/>
      <c r="M7" s="7"/>
      <c r="N7" s="7"/>
      <c r="O7" s="7"/>
      <c r="P7" s="7"/>
      <c r="Q7" s="7"/>
      <c r="R7" s="7"/>
      <c r="S7" s="7"/>
      <c r="T7" s="7"/>
      <c r="U7" s="7"/>
      <c r="V7" s="7"/>
      <c r="W7" s="7"/>
      <c r="X7" s="7"/>
      <c r="Y7" s="7"/>
      <c r="Z7" s="7"/>
    </row>
    <row r="8" spans="1:26" x14ac:dyDescent="0.25">
      <c r="A8" s="7"/>
      <c r="B8" s="55" t="s">
        <v>9</v>
      </c>
      <c r="C8" s="56"/>
      <c r="D8" s="57"/>
      <c r="E8" s="57"/>
      <c r="F8" s="57"/>
      <c r="G8" s="57"/>
      <c r="H8" s="57"/>
      <c r="I8" s="57"/>
      <c r="J8" s="57"/>
      <c r="K8" s="58">
        <v>2643.75</v>
      </c>
      <c r="L8" s="59">
        <v>1</v>
      </c>
      <c r="M8" s="37" t="s">
        <v>10</v>
      </c>
      <c r="N8" s="7"/>
      <c r="O8" s="7"/>
      <c r="P8" s="7"/>
      <c r="Q8" s="7"/>
      <c r="R8" s="7"/>
      <c r="S8" s="7"/>
      <c r="T8" s="7"/>
      <c r="U8" s="7"/>
      <c r="V8" s="7"/>
      <c r="W8" s="7"/>
      <c r="X8" s="7"/>
      <c r="Y8" s="7"/>
      <c r="Z8" s="7"/>
    </row>
    <row r="9" spans="1:26" ht="19.5" customHeight="1" x14ac:dyDescent="0.25">
      <c r="A9" s="7"/>
      <c r="B9" s="60"/>
      <c r="C9" s="39"/>
      <c r="D9" s="7"/>
      <c r="E9" s="7"/>
      <c r="F9" s="7"/>
      <c r="G9" s="7"/>
      <c r="H9" s="7"/>
      <c r="I9" s="7"/>
      <c r="J9" s="7"/>
      <c r="K9" s="61"/>
      <c r="L9" s="41"/>
      <c r="M9" s="7"/>
      <c r="N9" s="7"/>
      <c r="O9" s="7"/>
      <c r="P9" s="7"/>
      <c r="Q9" s="7"/>
      <c r="R9" s="7"/>
      <c r="S9" s="7"/>
      <c r="T9" s="7"/>
      <c r="U9" s="7"/>
      <c r="V9" s="7"/>
      <c r="W9" s="7"/>
      <c r="X9" s="7"/>
      <c r="Y9" s="7"/>
      <c r="Z9" s="7"/>
    </row>
    <row r="10" spans="1:26" ht="30" x14ac:dyDescent="0.25">
      <c r="A10" s="7"/>
      <c r="B10" s="62" t="s">
        <v>11</v>
      </c>
      <c r="C10" s="39"/>
      <c r="D10" s="39"/>
      <c r="E10" s="39"/>
      <c r="F10" s="39"/>
      <c r="G10" s="39"/>
      <c r="H10" s="39"/>
      <c r="I10" s="39"/>
      <c r="J10" s="39"/>
      <c r="K10" s="40"/>
      <c r="L10" s="41"/>
      <c r="M10" s="7"/>
      <c r="N10" s="7"/>
      <c r="O10" s="7"/>
      <c r="P10" s="7"/>
      <c r="Q10" s="7"/>
      <c r="R10" s="7"/>
      <c r="S10" s="7"/>
      <c r="T10" s="7"/>
      <c r="U10" s="7"/>
      <c r="V10" s="7"/>
      <c r="W10" s="7"/>
      <c r="X10" s="7"/>
      <c r="Y10" s="7"/>
      <c r="Z10" s="7"/>
    </row>
    <row r="11" spans="1:26" x14ac:dyDescent="0.25">
      <c r="A11" s="7"/>
      <c r="B11" s="49" t="s">
        <v>12</v>
      </c>
      <c r="C11" s="50"/>
      <c r="D11" s="53"/>
      <c r="E11" s="53"/>
      <c r="F11" s="53"/>
      <c r="G11" s="53"/>
      <c r="H11" s="53"/>
      <c r="I11" s="53"/>
      <c r="J11" s="54"/>
      <c r="K11" s="1"/>
      <c r="L11" s="19">
        <v>2</v>
      </c>
      <c r="M11" s="7"/>
      <c r="N11" s="7"/>
      <c r="O11" s="7"/>
      <c r="P11" s="7"/>
      <c r="Q11" s="7"/>
      <c r="R11" s="7"/>
      <c r="S11" s="7"/>
      <c r="T11" s="7"/>
      <c r="U11" s="7"/>
      <c r="V11" s="7"/>
      <c r="W11" s="7"/>
      <c r="X11" s="7"/>
      <c r="Y11" s="7"/>
      <c r="Z11" s="7"/>
    </row>
    <row r="12" spans="1:26" x14ac:dyDescent="0.25">
      <c r="A12" s="7"/>
      <c r="B12" s="51" t="s">
        <v>13</v>
      </c>
      <c r="C12" s="50"/>
      <c r="D12" s="52"/>
      <c r="E12" s="52"/>
      <c r="F12" s="52"/>
      <c r="G12" s="52"/>
      <c r="H12" s="52"/>
      <c r="I12" s="52"/>
      <c r="J12" s="52"/>
      <c r="K12" s="1"/>
      <c r="L12" s="19">
        <v>3</v>
      </c>
      <c r="M12" s="7"/>
      <c r="N12" s="7"/>
      <c r="O12" s="7"/>
      <c r="P12" s="7"/>
      <c r="Q12" s="7"/>
      <c r="R12" s="7"/>
      <c r="S12" s="7"/>
      <c r="T12" s="7"/>
      <c r="U12" s="7"/>
      <c r="V12" s="7"/>
      <c r="W12" s="7"/>
      <c r="X12" s="7"/>
      <c r="Y12" s="7"/>
      <c r="Z12" s="7"/>
    </row>
    <row r="13" spans="1:26" x14ac:dyDescent="0.25">
      <c r="A13" s="7"/>
      <c r="B13" s="49" t="s">
        <v>14</v>
      </c>
      <c r="C13" s="50"/>
      <c r="D13" s="21"/>
      <c r="E13" s="21"/>
      <c r="F13" s="21"/>
      <c r="G13" s="21"/>
      <c r="H13" s="21"/>
      <c r="I13" s="21"/>
      <c r="J13" s="21"/>
      <c r="K13" s="1"/>
      <c r="L13" s="19">
        <v>4</v>
      </c>
      <c r="M13" s="7"/>
      <c r="N13" s="7"/>
      <c r="O13" s="7"/>
      <c r="P13" s="7"/>
      <c r="Q13" s="7"/>
      <c r="R13" s="7"/>
      <c r="S13" s="7"/>
      <c r="T13" s="7"/>
      <c r="U13" s="7"/>
      <c r="V13" s="7"/>
      <c r="W13" s="7"/>
      <c r="X13" s="7"/>
      <c r="Y13" s="7"/>
      <c r="Z13" s="7"/>
    </row>
    <row r="14" spans="1:26" x14ac:dyDescent="0.25">
      <c r="A14" s="7"/>
      <c r="B14" s="49" t="s">
        <v>15</v>
      </c>
      <c r="C14" s="50"/>
      <c r="D14" s="21"/>
      <c r="E14" s="21"/>
      <c r="F14" s="21"/>
      <c r="G14" s="21"/>
      <c r="H14" s="21"/>
      <c r="I14" s="21"/>
      <c r="J14" s="21"/>
      <c r="K14" s="1"/>
      <c r="L14" s="19">
        <v>5</v>
      </c>
      <c r="M14" s="7"/>
      <c r="N14" s="7"/>
      <c r="O14" s="7"/>
      <c r="P14" s="7"/>
      <c r="Q14" s="7"/>
      <c r="R14" s="7"/>
      <c r="S14" s="7"/>
      <c r="T14" s="7"/>
      <c r="U14" s="7"/>
      <c r="V14" s="7"/>
      <c r="W14" s="7"/>
      <c r="X14" s="7"/>
      <c r="Y14" s="7"/>
      <c r="Z14" s="7"/>
    </row>
    <row r="15" spans="1:26" x14ac:dyDescent="0.25">
      <c r="A15" s="7"/>
      <c r="B15" s="49" t="s">
        <v>16</v>
      </c>
      <c r="C15" s="50"/>
      <c r="D15" s="21"/>
      <c r="E15" s="21"/>
      <c r="F15" s="21"/>
      <c r="G15" s="21"/>
      <c r="H15" s="21"/>
      <c r="I15" s="21"/>
      <c r="J15" s="21"/>
      <c r="K15" s="1"/>
      <c r="L15" s="19">
        <v>6</v>
      </c>
      <c r="M15" s="37" t="s">
        <v>17</v>
      </c>
      <c r="N15" s="7"/>
      <c r="O15" s="7"/>
      <c r="P15" s="7"/>
      <c r="Q15" s="7"/>
      <c r="R15" s="7"/>
      <c r="S15" s="7"/>
      <c r="T15" s="7"/>
      <c r="U15" s="7"/>
      <c r="V15" s="7"/>
      <c r="W15" s="7"/>
      <c r="X15" s="7"/>
      <c r="Y15" s="7"/>
      <c r="Z15" s="7"/>
    </row>
    <row r="16" spans="1:26" x14ac:dyDescent="0.25">
      <c r="A16" s="7"/>
      <c r="B16" s="45" t="s">
        <v>18</v>
      </c>
      <c r="C16" s="46"/>
      <c r="D16" s="24"/>
      <c r="E16" s="24"/>
      <c r="F16" s="24"/>
      <c r="G16" s="24"/>
      <c r="H16" s="24"/>
      <c r="I16" s="24"/>
      <c r="J16" s="24"/>
      <c r="K16" s="26">
        <f>SUM(K11:K15)</f>
        <v>0</v>
      </c>
      <c r="L16" s="27">
        <v>7</v>
      </c>
      <c r="M16" s="7"/>
      <c r="N16" s="7"/>
      <c r="O16" s="7"/>
      <c r="P16" s="7"/>
      <c r="Q16" s="7"/>
      <c r="R16" s="7"/>
      <c r="S16" s="7"/>
      <c r="T16" s="7"/>
      <c r="U16" s="7"/>
      <c r="V16" s="7"/>
      <c r="W16" s="7"/>
      <c r="X16" s="7"/>
      <c r="Y16" s="7"/>
      <c r="Z16" s="7"/>
    </row>
    <row r="17" spans="1:26" x14ac:dyDescent="0.25">
      <c r="A17" s="7"/>
      <c r="B17" s="36" t="s">
        <v>19</v>
      </c>
      <c r="C17" s="46"/>
      <c r="D17" s="24"/>
      <c r="E17" s="24"/>
      <c r="F17" s="24"/>
      <c r="G17" s="24"/>
      <c r="H17" s="24"/>
      <c r="I17" s="24"/>
      <c r="J17" s="24"/>
      <c r="K17" s="26">
        <v>793.13</v>
      </c>
      <c r="L17" s="27">
        <v>8</v>
      </c>
      <c r="M17" s="37" t="s">
        <v>20</v>
      </c>
      <c r="N17" s="7"/>
      <c r="O17" s="7"/>
      <c r="P17" s="7"/>
      <c r="Q17" s="7"/>
      <c r="R17" s="7"/>
      <c r="S17" s="7"/>
      <c r="T17" s="7"/>
      <c r="U17" s="7"/>
      <c r="V17" s="7"/>
      <c r="W17" s="7"/>
      <c r="X17" s="7"/>
      <c r="Y17" s="7"/>
      <c r="Z17" s="7"/>
    </row>
    <row r="18" spans="1:26" x14ac:dyDescent="0.25">
      <c r="A18" s="7"/>
      <c r="B18" s="47" t="s">
        <v>21</v>
      </c>
      <c r="C18" s="46"/>
      <c r="D18" s="24"/>
      <c r="E18" s="24"/>
      <c r="F18" s="24"/>
      <c r="G18" s="24"/>
      <c r="H18" s="24"/>
      <c r="I18" s="24"/>
      <c r="J18" s="24"/>
      <c r="K18" s="26">
        <f>IF(K16-K17 &lt;0,0,K16-K17)</f>
        <v>0</v>
      </c>
      <c r="L18" s="48">
        <v>9</v>
      </c>
      <c r="M18" s="7"/>
      <c r="N18" s="7"/>
      <c r="O18" s="7"/>
      <c r="P18" s="7"/>
      <c r="Q18" s="7"/>
      <c r="R18" s="7"/>
      <c r="S18" s="7"/>
      <c r="T18" s="7"/>
      <c r="U18" s="7"/>
      <c r="V18" s="7"/>
      <c r="W18" s="7"/>
      <c r="X18" s="7"/>
      <c r="Y18" s="7"/>
      <c r="Z18" s="7"/>
    </row>
    <row r="19" spans="1:26" x14ac:dyDescent="0.25">
      <c r="A19" s="7"/>
      <c r="B19" s="43" t="s">
        <v>22</v>
      </c>
      <c r="C19" s="44"/>
      <c r="D19" s="25"/>
      <c r="E19" s="25"/>
      <c r="F19" s="25"/>
      <c r="G19" s="25"/>
      <c r="H19" s="25"/>
      <c r="I19" s="25"/>
      <c r="J19" s="25"/>
      <c r="K19" s="5"/>
      <c r="L19" s="42">
        <v>10</v>
      </c>
      <c r="M19" s="7"/>
      <c r="N19" s="7"/>
      <c r="O19" s="7"/>
      <c r="P19" s="7"/>
      <c r="Q19" s="7"/>
      <c r="R19" s="7"/>
      <c r="S19" s="7"/>
      <c r="T19" s="7"/>
      <c r="U19" s="7"/>
      <c r="V19" s="7"/>
      <c r="W19" s="7"/>
      <c r="X19" s="7"/>
      <c r="Y19" s="7"/>
      <c r="Z19" s="7"/>
    </row>
    <row r="20" spans="1:26" ht="45" customHeight="1" x14ac:dyDescent="0.25">
      <c r="A20" s="7"/>
      <c r="B20" s="74" t="s">
        <v>38</v>
      </c>
      <c r="C20" s="75"/>
      <c r="D20" s="75"/>
      <c r="E20" s="75"/>
      <c r="F20" s="75"/>
      <c r="G20" s="75"/>
      <c r="H20" s="75"/>
      <c r="I20" s="75"/>
      <c r="J20" s="75"/>
      <c r="K20" s="75"/>
      <c r="L20" s="76"/>
      <c r="M20" s="37" t="s">
        <v>24</v>
      </c>
      <c r="N20" s="7"/>
      <c r="O20" s="7"/>
      <c r="P20" s="7"/>
      <c r="Q20" s="7"/>
      <c r="R20" s="7"/>
      <c r="S20" s="7"/>
      <c r="T20" s="7"/>
      <c r="U20" s="7"/>
      <c r="V20" s="7"/>
      <c r="W20" s="7"/>
      <c r="X20" s="7"/>
      <c r="Y20" s="7"/>
      <c r="Z20" s="7"/>
    </row>
    <row r="21" spans="1:26" ht="11.25" customHeight="1" x14ac:dyDescent="0.25">
      <c r="A21" s="7"/>
      <c r="B21" s="38"/>
      <c r="C21" s="39"/>
      <c r="D21" s="39"/>
      <c r="E21" s="39"/>
      <c r="F21" s="39"/>
      <c r="G21" s="39"/>
      <c r="H21" s="39"/>
      <c r="I21" s="39"/>
      <c r="J21" s="39"/>
      <c r="K21" s="40"/>
      <c r="L21" s="41"/>
      <c r="M21" s="7"/>
      <c r="N21" s="7"/>
      <c r="O21" s="7"/>
      <c r="P21" s="7"/>
      <c r="Q21" s="7"/>
      <c r="R21" s="7"/>
      <c r="S21" s="7"/>
      <c r="T21" s="7"/>
      <c r="U21" s="7"/>
      <c r="V21" s="7"/>
      <c r="W21" s="7"/>
      <c r="X21" s="7"/>
      <c r="Y21" s="7"/>
      <c r="Z21" s="7"/>
    </row>
    <row r="22" spans="1:26" ht="30" x14ac:dyDescent="0.25">
      <c r="A22" s="7"/>
      <c r="B22" s="20" t="s">
        <v>39</v>
      </c>
      <c r="C22" s="21"/>
      <c r="D22" s="21"/>
      <c r="E22" s="21"/>
      <c r="F22" s="21"/>
      <c r="G22" s="21"/>
      <c r="H22" s="21"/>
      <c r="I22" s="21"/>
      <c r="J22" s="21"/>
      <c r="K22" s="1"/>
      <c r="L22" s="19">
        <v>11</v>
      </c>
      <c r="M22" s="7"/>
      <c r="N22" s="7"/>
      <c r="O22" s="7"/>
      <c r="P22" s="7"/>
      <c r="Q22" s="7"/>
      <c r="R22" s="7"/>
      <c r="S22" s="7"/>
      <c r="T22" s="7"/>
      <c r="U22" s="7"/>
      <c r="V22" s="7"/>
      <c r="W22" s="7"/>
      <c r="X22" s="7"/>
      <c r="Y22" s="7"/>
      <c r="Z22" s="7"/>
    </row>
    <row r="23" spans="1:26" ht="15.75" customHeight="1" x14ac:dyDescent="0.25">
      <c r="A23" s="7"/>
      <c r="B23" s="36" t="s">
        <v>40</v>
      </c>
      <c r="C23" s="24"/>
      <c r="D23" s="24"/>
      <c r="E23" s="24"/>
      <c r="F23" s="24"/>
      <c r="G23" s="24"/>
      <c r="H23" s="24"/>
      <c r="I23" s="24"/>
      <c r="J23" s="24"/>
      <c r="K23" s="26">
        <f>IF(SUM(K8,K18,K19) &gt;4066.5, 4066.5+K22, SUM(K8,K18,K19,K22))</f>
        <v>2643.75</v>
      </c>
      <c r="L23" s="27">
        <v>12</v>
      </c>
      <c r="M23" s="37" t="s">
        <v>27</v>
      </c>
      <c r="N23" s="7"/>
      <c r="O23" s="7"/>
      <c r="P23" s="7"/>
      <c r="Q23" s="7"/>
      <c r="R23" s="7"/>
      <c r="S23" s="7"/>
      <c r="T23" s="7"/>
      <c r="U23" s="7"/>
      <c r="V23" s="7"/>
      <c r="W23" s="7"/>
      <c r="X23" s="7"/>
      <c r="Y23" s="7"/>
      <c r="Z23" s="7"/>
    </row>
    <row r="24" spans="1:26" ht="30" x14ac:dyDescent="0.25">
      <c r="A24" s="7"/>
      <c r="B24" s="20" t="s">
        <v>41</v>
      </c>
      <c r="C24" s="21"/>
      <c r="D24" s="21"/>
      <c r="E24" s="21"/>
      <c r="F24" s="21"/>
      <c r="G24" s="21"/>
      <c r="H24" s="21"/>
      <c r="I24" s="21"/>
      <c r="J24" s="21"/>
      <c r="K24" s="1"/>
      <c r="L24" s="19">
        <v>13</v>
      </c>
      <c r="M24" s="7"/>
      <c r="N24" s="7"/>
      <c r="O24" s="7"/>
      <c r="P24" s="7"/>
      <c r="Q24" s="7"/>
      <c r="R24" s="7"/>
      <c r="S24" s="7"/>
      <c r="T24" s="7"/>
      <c r="U24" s="7"/>
      <c r="V24" s="7"/>
      <c r="W24" s="7"/>
      <c r="X24" s="7"/>
      <c r="Y24" s="7"/>
      <c r="Z24" s="7"/>
    </row>
    <row r="25" spans="1:26" ht="49.5" customHeight="1" x14ac:dyDescent="0.25">
      <c r="A25" s="32"/>
      <c r="B25" s="8" t="s">
        <v>29</v>
      </c>
      <c r="C25" s="33"/>
      <c r="D25" s="33"/>
      <c r="E25" s="33"/>
      <c r="F25" s="33"/>
      <c r="G25" s="33"/>
      <c r="H25" s="33"/>
      <c r="I25" s="33"/>
      <c r="J25" s="33"/>
      <c r="K25" s="34">
        <f>IF(SUM(K23-K24)&lt;0,0,(K23-K24))</f>
        <v>2643.75</v>
      </c>
      <c r="L25" s="35">
        <v>14</v>
      </c>
      <c r="M25" s="32"/>
      <c r="N25" s="32"/>
      <c r="O25" s="32"/>
      <c r="P25" s="32"/>
      <c r="Q25" s="32"/>
      <c r="R25" s="32"/>
      <c r="S25" s="32"/>
      <c r="T25" s="32"/>
      <c r="U25" s="32"/>
      <c r="V25" s="32"/>
      <c r="W25" s="32"/>
      <c r="X25" s="32"/>
      <c r="Y25" s="32"/>
      <c r="Z25" s="32"/>
    </row>
    <row r="26" spans="1:26" ht="15.75" customHeight="1" x14ac:dyDescent="0.25">
      <c r="A26" s="7"/>
      <c r="B26" s="7"/>
      <c r="C26" s="7"/>
      <c r="D26" s="7"/>
      <c r="E26" s="7"/>
      <c r="F26" s="7"/>
      <c r="G26" s="7"/>
      <c r="H26" s="7"/>
      <c r="I26" s="7"/>
      <c r="J26" s="7"/>
      <c r="K26" s="13"/>
      <c r="L26" s="14"/>
      <c r="M26" s="7"/>
      <c r="N26" s="7"/>
      <c r="O26" s="7"/>
      <c r="P26" s="7"/>
      <c r="Q26" s="7"/>
      <c r="R26" s="7"/>
      <c r="S26" s="7"/>
      <c r="T26" s="7"/>
      <c r="U26" s="7"/>
      <c r="V26" s="7"/>
      <c r="W26" s="7"/>
      <c r="X26" s="7"/>
      <c r="Y26" s="7"/>
      <c r="Z26" s="7"/>
    </row>
    <row r="27" spans="1:26" ht="60" x14ac:dyDescent="0.25">
      <c r="A27" s="7"/>
      <c r="B27" s="29" t="s">
        <v>30</v>
      </c>
      <c r="C27" s="30"/>
      <c r="D27" s="31"/>
      <c r="E27" s="31"/>
      <c r="F27" s="31"/>
      <c r="G27" s="31"/>
      <c r="H27" s="31"/>
      <c r="I27" s="31"/>
      <c r="J27" s="31"/>
      <c r="K27" s="3"/>
      <c r="L27" s="28">
        <v>15</v>
      </c>
      <c r="M27" s="7"/>
      <c r="N27" s="7"/>
      <c r="O27" s="7"/>
      <c r="P27" s="7"/>
      <c r="Q27" s="7"/>
      <c r="R27" s="7"/>
      <c r="S27" s="7"/>
      <c r="T27" s="7"/>
      <c r="U27" s="7"/>
      <c r="V27" s="7"/>
      <c r="W27" s="7"/>
      <c r="X27" s="7"/>
      <c r="Y27" s="7"/>
      <c r="Z27" s="7"/>
    </row>
    <row r="28" spans="1:26" ht="30" x14ac:dyDescent="0.25">
      <c r="A28" s="7"/>
      <c r="B28" s="20" t="s">
        <v>42</v>
      </c>
      <c r="C28" s="21"/>
      <c r="D28" s="18"/>
      <c r="E28" s="18"/>
      <c r="F28" s="18"/>
      <c r="G28" s="18"/>
      <c r="H28" s="18"/>
      <c r="I28" s="18"/>
      <c r="J28" s="18"/>
      <c r="K28" s="4"/>
      <c r="L28" s="19">
        <v>16</v>
      </c>
      <c r="M28" s="7"/>
      <c r="N28" s="7"/>
      <c r="O28" s="7"/>
      <c r="P28" s="7"/>
      <c r="Q28" s="7"/>
      <c r="R28" s="7"/>
      <c r="S28" s="7"/>
      <c r="T28" s="7"/>
      <c r="U28" s="7"/>
      <c r="V28" s="7"/>
      <c r="W28" s="7"/>
      <c r="X28" s="7"/>
      <c r="Y28" s="7"/>
      <c r="Z28" s="7"/>
    </row>
    <row r="29" spans="1:26" x14ac:dyDescent="0.25">
      <c r="A29" s="7"/>
      <c r="B29" s="20" t="s">
        <v>32</v>
      </c>
      <c r="C29" s="21"/>
      <c r="D29" s="18"/>
      <c r="E29" s="18"/>
      <c r="F29" s="18"/>
      <c r="G29" s="18"/>
      <c r="H29" s="18"/>
      <c r="I29" s="18"/>
      <c r="J29" s="18"/>
      <c r="K29" s="1"/>
      <c r="L29" s="19">
        <v>17</v>
      </c>
      <c r="M29" s="7"/>
      <c r="N29" s="7"/>
      <c r="O29" s="7"/>
      <c r="P29" s="7"/>
      <c r="Q29" s="7"/>
      <c r="R29" s="7"/>
      <c r="S29" s="7"/>
      <c r="T29" s="7"/>
      <c r="U29" s="7"/>
      <c r="V29" s="7"/>
      <c r="W29" s="7"/>
      <c r="X29" s="7"/>
      <c r="Y29" s="7"/>
      <c r="Z29" s="7"/>
    </row>
    <row r="30" spans="1:26" ht="15.75" customHeight="1" x14ac:dyDescent="0.25">
      <c r="A30" s="7"/>
      <c r="B30" s="23" t="s">
        <v>33</v>
      </c>
      <c r="C30" s="24"/>
      <c r="D30" s="25"/>
      <c r="E30" s="25"/>
      <c r="F30" s="25"/>
      <c r="G30" s="25"/>
      <c r="H30" s="25"/>
      <c r="I30" s="25"/>
      <c r="J30" s="25"/>
      <c r="K30" s="26">
        <f>K25</f>
        <v>2643.75</v>
      </c>
      <c r="L30" s="27">
        <v>18</v>
      </c>
      <c r="M30" s="7"/>
      <c r="N30" s="7"/>
      <c r="O30" s="7"/>
      <c r="P30" s="7"/>
      <c r="Q30" s="7"/>
      <c r="R30" s="7"/>
      <c r="S30" s="7"/>
      <c r="T30" s="7"/>
      <c r="U30" s="7"/>
      <c r="V30" s="7"/>
      <c r="W30" s="7"/>
      <c r="X30" s="7"/>
      <c r="Y30" s="7"/>
      <c r="Z30" s="7"/>
    </row>
    <row r="31" spans="1:26" ht="15.75" customHeight="1" x14ac:dyDescent="0.25">
      <c r="A31" s="7"/>
      <c r="B31" s="23" t="s">
        <v>47</v>
      </c>
      <c r="C31" s="24"/>
      <c r="D31" s="25"/>
      <c r="E31" s="25"/>
      <c r="F31" s="25"/>
      <c r="G31" s="25"/>
      <c r="H31" s="25"/>
      <c r="I31" s="25"/>
      <c r="J31" s="25"/>
      <c r="K31" s="26">
        <f>IF(K27-K28-K29-K30 &lt;0,0,K27-K28-K29-K30)</f>
        <v>0</v>
      </c>
      <c r="L31" s="27"/>
      <c r="M31" s="22"/>
      <c r="N31" s="7"/>
      <c r="O31" s="7"/>
      <c r="P31" s="7"/>
      <c r="Q31" s="7"/>
      <c r="R31" s="7"/>
      <c r="S31" s="7"/>
      <c r="T31" s="7"/>
      <c r="U31" s="7"/>
      <c r="V31" s="7"/>
      <c r="W31" s="7"/>
      <c r="X31" s="7"/>
      <c r="Y31" s="7"/>
      <c r="Z31" s="7"/>
    </row>
    <row r="32" spans="1:26" ht="30" x14ac:dyDescent="0.25">
      <c r="A32" s="7"/>
      <c r="B32" s="20" t="s">
        <v>43</v>
      </c>
      <c r="C32" s="21"/>
      <c r="D32" s="18"/>
      <c r="E32" s="18"/>
      <c r="F32" s="18"/>
      <c r="G32" s="18"/>
      <c r="H32" s="18"/>
      <c r="I32" s="18"/>
      <c r="J32" s="18"/>
      <c r="K32" s="1"/>
      <c r="L32" s="19">
        <v>19</v>
      </c>
      <c r="M32" s="22" t="s">
        <v>35</v>
      </c>
      <c r="N32" s="7"/>
      <c r="O32" s="7"/>
      <c r="P32" s="7"/>
      <c r="Q32" s="7"/>
      <c r="R32" s="7"/>
      <c r="S32" s="7"/>
      <c r="T32" s="7"/>
      <c r="U32" s="7"/>
      <c r="V32" s="7"/>
      <c r="W32" s="7"/>
      <c r="X32" s="7"/>
      <c r="Y32" s="7"/>
      <c r="Z32" s="7"/>
    </row>
    <row r="33" spans="1:26" ht="30" x14ac:dyDescent="0.25">
      <c r="A33" s="7"/>
      <c r="B33" s="20" t="s">
        <v>36</v>
      </c>
      <c r="C33" s="21"/>
      <c r="D33" s="18"/>
      <c r="E33" s="18"/>
      <c r="F33" s="18"/>
      <c r="G33" s="18"/>
      <c r="H33" s="18"/>
      <c r="I33" s="18"/>
      <c r="J33" s="18"/>
      <c r="K33" s="1"/>
      <c r="L33" s="19">
        <v>20</v>
      </c>
      <c r="M33" s="7"/>
      <c r="N33" s="7"/>
      <c r="O33" s="7"/>
      <c r="P33" s="7"/>
      <c r="Q33" s="7"/>
      <c r="R33" s="7"/>
      <c r="S33" s="7"/>
      <c r="T33" s="7"/>
      <c r="U33" s="7"/>
      <c r="V33" s="7"/>
      <c r="W33" s="7"/>
      <c r="X33" s="7"/>
      <c r="Y33" s="7"/>
      <c r="Z33" s="7"/>
    </row>
    <row r="34" spans="1:26" ht="60" customHeight="1" x14ac:dyDescent="0.25">
      <c r="A34" s="7"/>
      <c r="B34" s="16" t="s">
        <v>44</v>
      </c>
      <c r="C34" s="17"/>
      <c r="D34" s="18"/>
      <c r="E34" s="18"/>
      <c r="F34" s="18"/>
      <c r="G34" s="18"/>
      <c r="H34" s="18"/>
      <c r="I34" s="18"/>
      <c r="J34" s="18"/>
      <c r="K34" s="6"/>
      <c r="L34" s="15"/>
      <c r="M34" s="7"/>
      <c r="N34" s="7"/>
      <c r="O34" s="7"/>
      <c r="P34" s="7"/>
      <c r="Q34" s="7"/>
      <c r="R34" s="7"/>
      <c r="S34" s="7"/>
      <c r="T34" s="7"/>
      <c r="U34" s="7"/>
      <c r="V34" s="7"/>
      <c r="W34" s="7"/>
      <c r="X34" s="7"/>
      <c r="Y34" s="7"/>
      <c r="Z34" s="7"/>
    </row>
    <row r="35" spans="1:26" ht="40.5" customHeight="1" x14ac:dyDescent="0.25">
      <c r="A35" s="7"/>
      <c r="B35" s="8" t="s">
        <v>45</v>
      </c>
      <c r="C35" s="9"/>
      <c r="D35" s="10"/>
      <c r="E35" s="10"/>
      <c r="F35" s="10"/>
      <c r="G35" s="10"/>
      <c r="H35" s="10"/>
      <c r="I35" s="10"/>
      <c r="J35" s="10"/>
      <c r="K35" s="11">
        <f>IF(K27-K28-K29-K30-K32-K33-K34 &lt;0,0,K27-K28-K29-K30-K32-K33-K34)</f>
        <v>0</v>
      </c>
      <c r="L35" s="12">
        <v>21</v>
      </c>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13"/>
      <c r="L36" s="14"/>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13"/>
      <c r="L37" s="14"/>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13"/>
      <c r="L38" s="14"/>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13"/>
      <c r="L39" s="14"/>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13"/>
      <c r="L40" s="14"/>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13"/>
      <c r="L41" s="14"/>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13"/>
      <c r="L42" s="14"/>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13"/>
      <c r="L43" s="14"/>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13"/>
      <c r="L44" s="14"/>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13"/>
      <c r="L45" s="14"/>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13"/>
      <c r="L46" s="14"/>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13"/>
      <c r="L47" s="14"/>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13"/>
      <c r="L48" s="14"/>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13"/>
      <c r="L49" s="14"/>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13"/>
      <c r="L50" s="14"/>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13"/>
      <c r="L51" s="14"/>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13"/>
      <c r="L52" s="14"/>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13"/>
      <c r="L53" s="14"/>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13"/>
      <c r="L54" s="14"/>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13"/>
      <c r="L55" s="14"/>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13"/>
      <c r="L56" s="14"/>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13"/>
      <c r="L57" s="14"/>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13"/>
      <c r="L58" s="14"/>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13"/>
      <c r="L59" s="14"/>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13"/>
      <c r="L60" s="14"/>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13"/>
      <c r="L61" s="14"/>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13"/>
      <c r="L62" s="14"/>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13"/>
      <c r="L63" s="14"/>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13"/>
      <c r="L64" s="14"/>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13"/>
      <c r="L65" s="14"/>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13"/>
      <c r="L66" s="14"/>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13"/>
      <c r="L67" s="14"/>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13"/>
      <c r="L68" s="14"/>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13"/>
      <c r="L69" s="14"/>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13"/>
      <c r="L70" s="14"/>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13"/>
      <c r="L71" s="14"/>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13"/>
      <c r="L72" s="14"/>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13"/>
      <c r="L73" s="14"/>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13"/>
      <c r="L74" s="14"/>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13"/>
      <c r="L75" s="14"/>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13"/>
      <c r="L76" s="14"/>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13"/>
      <c r="L77" s="14"/>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13"/>
      <c r="L78" s="14"/>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13"/>
      <c r="L79" s="14"/>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13"/>
      <c r="L80" s="14"/>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13"/>
      <c r="L81" s="14"/>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13"/>
      <c r="L82" s="14"/>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13"/>
      <c r="L83" s="14"/>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13"/>
      <c r="L84" s="14"/>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13"/>
      <c r="L85" s="14"/>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13"/>
      <c r="L86" s="14"/>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13"/>
      <c r="L87" s="14"/>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13"/>
      <c r="L88" s="14"/>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13"/>
      <c r="L89" s="14"/>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13"/>
      <c r="L90" s="14"/>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13"/>
      <c r="L91" s="14"/>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13"/>
      <c r="L92" s="14"/>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13"/>
      <c r="L93" s="14"/>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13"/>
      <c r="L94" s="14"/>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13"/>
      <c r="L95" s="14"/>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13"/>
      <c r="L96" s="14"/>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13"/>
      <c r="L97" s="14"/>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13"/>
      <c r="L98" s="14"/>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13"/>
      <c r="L99" s="14"/>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13"/>
      <c r="L100" s="14"/>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13"/>
      <c r="L101" s="14"/>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13"/>
      <c r="L102" s="14"/>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13"/>
      <c r="L103" s="14"/>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13"/>
      <c r="L104" s="14"/>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13"/>
      <c r="L105" s="14"/>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13"/>
      <c r="L106" s="14"/>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13"/>
      <c r="L107" s="14"/>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13"/>
      <c r="L108" s="14"/>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13"/>
      <c r="L109" s="14"/>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13"/>
      <c r="L110" s="14"/>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13"/>
      <c r="L111" s="14"/>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13"/>
      <c r="L112" s="14"/>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13"/>
      <c r="L113" s="14"/>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13"/>
      <c r="L114" s="14"/>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13"/>
      <c r="L115" s="14"/>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13"/>
      <c r="L116" s="14"/>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13"/>
      <c r="L117" s="14"/>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13"/>
      <c r="L118" s="14"/>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13"/>
      <c r="L119" s="14"/>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13"/>
      <c r="L120" s="14"/>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13"/>
      <c r="L121" s="14"/>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13"/>
      <c r="L122" s="14"/>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13"/>
      <c r="L123" s="14"/>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13"/>
      <c r="L124" s="14"/>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13"/>
      <c r="L125" s="14"/>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13"/>
      <c r="L126" s="14"/>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13"/>
      <c r="L127" s="14"/>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13"/>
      <c r="L128" s="14"/>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13"/>
      <c r="L129" s="14"/>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13"/>
      <c r="L130" s="14"/>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13"/>
      <c r="L131" s="14"/>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13"/>
      <c r="L132" s="14"/>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13"/>
      <c r="L133" s="14"/>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13"/>
      <c r="L134" s="14"/>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13"/>
      <c r="L135" s="14"/>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13"/>
      <c r="L136" s="14"/>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13"/>
      <c r="L137" s="14"/>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13"/>
      <c r="L138" s="14"/>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13"/>
      <c r="L139" s="14"/>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13"/>
      <c r="L140" s="14"/>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13"/>
      <c r="L141" s="14"/>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13"/>
      <c r="L142" s="14"/>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13"/>
      <c r="L143" s="14"/>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13"/>
      <c r="L144" s="14"/>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13"/>
      <c r="L145" s="14"/>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13"/>
      <c r="L146" s="14"/>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13"/>
      <c r="L147" s="14"/>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13"/>
      <c r="L148" s="14"/>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13"/>
      <c r="L149" s="14"/>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13"/>
      <c r="L150" s="14"/>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13"/>
      <c r="L151" s="14"/>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13"/>
      <c r="L152" s="14"/>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13"/>
      <c r="L153" s="14"/>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13"/>
      <c r="L154" s="14"/>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13"/>
      <c r="L155" s="14"/>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13"/>
      <c r="L156" s="14"/>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13"/>
      <c r="L157" s="14"/>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13"/>
      <c r="L158" s="14"/>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13"/>
      <c r="L159" s="14"/>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13"/>
      <c r="L160" s="14"/>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13"/>
      <c r="L161" s="14"/>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13"/>
      <c r="L162" s="14"/>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13"/>
      <c r="L163" s="14"/>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13"/>
      <c r="L164" s="14"/>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13"/>
      <c r="L165" s="14"/>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13"/>
      <c r="L166" s="14"/>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13"/>
      <c r="L167" s="14"/>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13"/>
      <c r="L168" s="14"/>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13"/>
      <c r="L169" s="14"/>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13"/>
      <c r="L170" s="14"/>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13"/>
      <c r="L171" s="14"/>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13"/>
      <c r="L172" s="14"/>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13"/>
      <c r="L173" s="14"/>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13"/>
      <c r="L174" s="14"/>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13"/>
      <c r="L175" s="14"/>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13"/>
      <c r="L176" s="14"/>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13"/>
      <c r="L177" s="14"/>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13"/>
      <c r="L178" s="14"/>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13"/>
      <c r="L179" s="14"/>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13"/>
      <c r="L180" s="14"/>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13"/>
      <c r="L181" s="14"/>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13"/>
      <c r="L182" s="14"/>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13"/>
      <c r="L183" s="14"/>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13"/>
      <c r="L184" s="14"/>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13"/>
      <c r="L185" s="14"/>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13"/>
      <c r="L186" s="14"/>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13"/>
      <c r="L187" s="14"/>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13"/>
      <c r="L188" s="14"/>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13"/>
      <c r="L189" s="14"/>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13"/>
      <c r="L190" s="14"/>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13"/>
      <c r="L191" s="14"/>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13"/>
      <c r="L192" s="14"/>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13"/>
      <c r="L193" s="14"/>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13"/>
      <c r="L194" s="14"/>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13"/>
      <c r="L195" s="14"/>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13"/>
      <c r="L196" s="14"/>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13"/>
      <c r="L197" s="14"/>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13"/>
      <c r="L198" s="14"/>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13"/>
      <c r="L199" s="14"/>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13"/>
      <c r="L200" s="14"/>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13"/>
      <c r="L201" s="14"/>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13"/>
      <c r="L202" s="14"/>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13"/>
      <c r="L203" s="14"/>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13"/>
      <c r="L204" s="14"/>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13"/>
      <c r="L205" s="14"/>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13"/>
      <c r="L206" s="14"/>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13"/>
      <c r="L207" s="14"/>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13"/>
      <c r="L208" s="14"/>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13"/>
      <c r="L209" s="14"/>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13"/>
      <c r="L210" s="14"/>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13"/>
      <c r="L211" s="14"/>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13"/>
      <c r="L212" s="14"/>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13"/>
      <c r="L213" s="14"/>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13"/>
      <c r="L214" s="14"/>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13"/>
      <c r="L215" s="14"/>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13"/>
      <c r="L216" s="14"/>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13"/>
      <c r="L217" s="14"/>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13"/>
      <c r="L218" s="14"/>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13"/>
      <c r="L219" s="14"/>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13"/>
      <c r="L220" s="14"/>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13"/>
      <c r="L221" s="14"/>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13"/>
      <c r="L222" s="14"/>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13"/>
      <c r="L223" s="14"/>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13"/>
      <c r="L224" s="14"/>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13"/>
      <c r="L225" s="14"/>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13"/>
      <c r="L226" s="14"/>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13"/>
      <c r="L227" s="14"/>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13"/>
      <c r="L228" s="14"/>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13"/>
      <c r="L229" s="14"/>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13"/>
      <c r="L230" s="14"/>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13"/>
      <c r="L231" s="14"/>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13"/>
      <c r="L232" s="14"/>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13"/>
      <c r="L233" s="14"/>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13"/>
      <c r="L234" s="14"/>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13"/>
      <c r="L235" s="14"/>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13"/>
      <c r="L236" s="14"/>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13"/>
      <c r="L237" s="14"/>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13"/>
      <c r="L238" s="14"/>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13"/>
      <c r="L239" s="14"/>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13"/>
      <c r="L240" s="14"/>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13"/>
      <c r="L241" s="14"/>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13"/>
      <c r="L242" s="14"/>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13"/>
      <c r="L243" s="14"/>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13"/>
      <c r="L244" s="14"/>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13"/>
      <c r="L245" s="14"/>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13"/>
      <c r="L246" s="14"/>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13"/>
      <c r="L247" s="14"/>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13"/>
      <c r="L248" s="14"/>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13"/>
      <c r="L249" s="14"/>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13"/>
      <c r="L250" s="14"/>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13"/>
      <c r="L251" s="14"/>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13"/>
      <c r="L252" s="14"/>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13"/>
      <c r="L253" s="14"/>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13"/>
      <c r="L254" s="14"/>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13"/>
      <c r="L255" s="14"/>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13"/>
      <c r="L256" s="14"/>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13"/>
      <c r="L257" s="14"/>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13"/>
      <c r="L258" s="14"/>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13"/>
      <c r="L259" s="14"/>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13"/>
      <c r="L260" s="14"/>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13"/>
      <c r="L261" s="14"/>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13"/>
      <c r="L262" s="14"/>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13"/>
      <c r="L263" s="14"/>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13"/>
      <c r="L264" s="14"/>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13"/>
      <c r="L265" s="14"/>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13"/>
      <c r="L266" s="14"/>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13"/>
      <c r="L267" s="14"/>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13"/>
      <c r="L268" s="14"/>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13"/>
      <c r="L269" s="14"/>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13"/>
      <c r="L270" s="14"/>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13"/>
      <c r="L271" s="14"/>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13"/>
      <c r="L272" s="14"/>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13"/>
      <c r="L273" s="14"/>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13"/>
      <c r="L274" s="14"/>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13"/>
      <c r="L275" s="14"/>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13"/>
      <c r="L276" s="14"/>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13"/>
      <c r="L277" s="14"/>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13"/>
      <c r="L278" s="14"/>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13"/>
      <c r="L279" s="14"/>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13"/>
      <c r="L280" s="14"/>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13"/>
      <c r="L281" s="14"/>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13"/>
      <c r="L282" s="14"/>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13"/>
      <c r="L283" s="14"/>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13"/>
      <c r="L284" s="14"/>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13"/>
      <c r="L285" s="14"/>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13"/>
      <c r="L286" s="14"/>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13"/>
      <c r="L287" s="14"/>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13"/>
      <c r="L288" s="14"/>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13"/>
      <c r="L289" s="14"/>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13"/>
      <c r="L290" s="14"/>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13"/>
      <c r="L291" s="14"/>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13"/>
      <c r="L292" s="14"/>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13"/>
      <c r="L293" s="14"/>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13"/>
      <c r="L294" s="14"/>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13"/>
      <c r="L295" s="14"/>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13"/>
      <c r="L296" s="14"/>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13"/>
      <c r="L297" s="14"/>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13"/>
      <c r="L298" s="14"/>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13"/>
      <c r="L299" s="14"/>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13"/>
      <c r="L300" s="14"/>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13"/>
      <c r="L301" s="14"/>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13"/>
      <c r="L302" s="14"/>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13"/>
      <c r="L303" s="14"/>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13"/>
      <c r="L304" s="14"/>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13"/>
      <c r="L305" s="14"/>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13"/>
      <c r="L306" s="14"/>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13"/>
      <c r="L307" s="14"/>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13"/>
      <c r="L308" s="14"/>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13"/>
      <c r="L309" s="14"/>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13"/>
      <c r="L310" s="14"/>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13"/>
      <c r="L311" s="14"/>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13"/>
      <c r="L312" s="14"/>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13"/>
      <c r="L313" s="14"/>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13"/>
      <c r="L314" s="14"/>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13"/>
      <c r="L315" s="14"/>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13"/>
      <c r="L316" s="14"/>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13"/>
      <c r="L317" s="14"/>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13"/>
      <c r="L318" s="14"/>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13"/>
      <c r="L319" s="14"/>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13"/>
      <c r="L320" s="14"/>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13"/>
      <c r="L321" s="14"/>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13"/>
      <c r="L322" s="14"/>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13"/>
      <c r="L323" s="14"/>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13"/>
      <c r="L324" s="14"/>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13"/>
      <c r="L325" s="14"/>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13"/>
      <c r="L326" s="14"/>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13"/>
      <c r="L327" s="14"/>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13"/>
      <c r="L328" s="14"/>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13"/>
      <c r="L329" s="14"/>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13"/>
      <c r="L330" s="14"/>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13"/>
      <c r="L331" s="14"/>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13"/>
      <c r="L332" s="14"/>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13"/>
      <c r="L333" s="14"/>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13"/>
      <c r="L334" s="14"/>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13"/>
      <c r="L335" s="14"/>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13"/>
      <c r="L336" s="14"/>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13"/>
      <c r="L337" s="14"/>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13"/>
      <c r="L338" s="14"/>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13"/>
      <c r="L339" s="14"/>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13"/>
      <c r="L340" s="14"/>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13"/>
      <c r="L341" s="14"/>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13"/>
      <c r="L342" s="14"/>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13"/>
      <c r="L343" s="14"/>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13"/>
      <c r="L344" s="14"/>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13"/>
      <c r="L345" s="14"/>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13"/>
      <c r="L346" s="14"/>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13"/>
      <c r="L347" s="14"/>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13"/>
      <c r="L348" s="14"/>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13"/>
      <c r="L349" s="14"/>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13"/>
      <c r="L350" s="14"/>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13"/>
      <c r="L351" s="14"/>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13"/>
      <c r="L352" s="14"/>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13"/>
      <c r="L353" s="14"/>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13"/>
      <c r="L354" s="14"/>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13"/>
      <c r="L355" s="14"/>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13"/>
      <c r="L356" s="14"/>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13"/>
      <c r="L357" s="14"/>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13"/>
      <c r="L358" s="14"/>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13"/>
      <c r="L359" s="14"/>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13"/>
      <c r="L360" s="14"/>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13"/>
      <c r="L361" s="14"/>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13"/>
      <c r="L362" s="14"/>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13"/>
      <c r="L363" s="14"/>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13"/>
      <c r="L364" s="14"/>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13"/>
      <c r="L365" s="14"/>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13"/>
      <c r="L366" s="14"/>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13"/>
      <c r="L367" s="14"/>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13"/>
      <c r="L368" s="14"/>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13"/>
      <c r="L369" s="14"/>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13"/>
      <c r="L370" s="14"/>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13"/>
      <c r="L371" s="14"/>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13"/>
      <c r="L372" s="14"/>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13"/>
      <c r="L373" s="14"/>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13"/>
      <c r="L374" s="14"/>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13"/>
      <c r="L375" s="14"/>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13"/>
      <c r="L376" s="14"/>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13"/>
      <c r="L377" s="14"/>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13"/>
      <c r="L378" s="14"/>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13"/>
      <c r="L379" s="14"/>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13"/>
      <c r="L380" s="14"/>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13"/>
      <c r="L381" s="14"/>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13"/>
      <c r="L382" s="14"/>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13"/>
      <c r="L383" s="14"/>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13"/>
      <c r="L384" s="14"/>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13"/>
      <c r="L385" s="14"/>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13"/>
      <c r="L386" s="14"/>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13"/>
      <c r="L387" s="14"/>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13"/>
      <c r="L388" s="14"/>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13"/>
      <c r="L389" s="14"/>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13"/>
      <c r="L390" s="14"/>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13"/>
      <c r="L391" s="14"/>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13"/>
      <c r="L392" s="14"/>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13"/>
      <c r="L393" s="14"/>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13"/>
      <c r="L394" s="14"/>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13"/>
      <c r="L395" s="14"/>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13"/>
      <c r="L396" s="14"/>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13"/>
      <c r="L397" s="14"/>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13"/>
      <c r="L398" s="14"/>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13"/>
      <c r="L399" s="14"/>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13"/>
      <c r="L400" s="14"/>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13"/>
      <c r="L401" s="14"/>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13"/>
      <c r="L402" s="14"/>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13"/>
      <c r="L403" s="14"/>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13"/>
      <c r="L404" s="14"/>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13"/>
      <c r="L405" s="14"/>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13"/>
      <c r="L406" s="14"/>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13"/>
      <c r="L407" s="14"/>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13"/>
      <c r="L408" s="14"/>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13"/>
      <c r="L409" s="14"/>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13"/>
      <c r="L410" s="14"/>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13"/>
      <c r="L411" s="14"/>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13"/>
      <c r="L412" s="14"/>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13"/>
      <c r="L413" s="14"/>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13"/>
      <c r="L414" s="14"/>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13"/>
      <c r="L415" s="14"/>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13"/>
      <c r="L416" s="14"/>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13"/>
      <c r="L417" s="14"/>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13"/>
      <c r="L418" s="14"/>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13"/>
      <c r="L419" s="14"/>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13"/>
      <c r="L420" s="14"/>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13"/>
      <c r="L421" s="14"/>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13"/>
      <c r="L422" s="14"/>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13"/>
      <c r="L423" s="14"/>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13"/>
      <c r="L424" s="14"/>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13"/>
      <c r="L425" s="14"/>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13"/>
      <c r="L426" s="14"/>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13"/>
      <c r="L427" s="14"/>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13"/>
      <c r="L428" s="14"/>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13"/>
      <c r="L429" s="14"/>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13"/>
      <c r="L430" s="14"/>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13"/>
      <c r="L431" s="14"/>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13"/>
      <c r="L432" s="14"/>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13"/>
      <c r="L433" s="14"/>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13"/>
      <c r="L434" s="14"/>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13"/>
      <c r="L435" s="14"/>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13"/>
      <c r="L436" s="14"/>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13"/>
      <c r="L437" s="14"/>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13"/>
      <c r="L438" s="14"/>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13"/>
      <c r="L439" s="14"/>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13"/>
      <c r="L440" s="14"/>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13"/>
      <c r="L441" s="14"/>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13"/>
      <c r="L442" s="14"/>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13"/>
      <c r="L443" s="14"/>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13"/>
      <c r="L444" s="14"/>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13"/>
      <c r="L445" s="14"/>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13"/>
      <c r="L446" s="14"/>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13"/>
      <c r="L447" s="14"/>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13"/>
      <c r="L448" s="14"/>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13"/>
      <c r="L449" s="14"/>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13"/>
      <c r="L450" s="14"/>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13"/>
      <c r="L451" s="14"/>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13"/>
      <c r="L452" s="14"/>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13"/>
      <c r="L453" s="14"/>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13"/>
      <c r="L454" s="14"/>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13"/>
      <c r="L455" s="14"/>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13"/>
      <c r="L456" s="14"/>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13"/>
      <c r="L457" s="14"/>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13"/>
      <c r="L458" s="14"/>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13"/>
      <c r="L459" s="14"/>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13"/>
      <c r="L460" s="14"/>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13"/>
      <c r="L461" s="14"/>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13"/>
      <c r="L462" s="14"/>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13"/>
      <c r="L463" s="14"/>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13"/>
      <c r="L464" s="14"/>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13"/>
      <c r="L465" s="14"/>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13"/>
      <c r="L466" s="14"/>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13"/>
      <c r="L467" s="14"/>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13"/>
      <c r="L468" s="14"/>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13"/>
      <c r="L469" s="14"/>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13"/>
      <c r="L470" s="14"/>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13"/>
      <c r="L471" s="14"/>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13"/>
      <c r="L472" s="14"/>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13"/>
      <c r="L473" s="14"/>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13"/>
      <c r="L474" s="14"/>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13"/>
      <c r="L475" s="14"/>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13"/>
      <c r="L476" s="14"/>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13"/>
      <c r="L477" s="14"/>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13"/>
      <c r="L478" s="14"/>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13"/>
      <c r="L479" s="14"/>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13"/>
      <c r="L480" s="14"/>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13"/>
      <c r="L481" s="14"/>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13"/>
      <c r="L482" s="14"/>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13"/>
      <c r="L483" s="14"/>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13"/>
      <c r="L484" s="14"/>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13"/>
      <c r="L485" s="14"/>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13"/>
      <c r="L486" s="14"/>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13"/>
      <c r="L487" s="14"/>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13"/>
      <c r="L488" s="14"/>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13"/>
      <c r="L489" s="14"/>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13"/>
      <c r="L490" s="14"/>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13"/>
      <c r="L491" s="14"/>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13"/>
      <c r="L492" s="14"/>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13"/>
      <c r="L493" s="14"/>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13"/>
      <c r="L494" s="14"/>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13"/>
      <c r="L495" s="14"/>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13"/>
      <c r="L496" s="14"/>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13"/>
      <c r="L497" s="14"/>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13"/>
      <c r="L498" s="14"/>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13"/>
      <c r="L499" s="14"/>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13"/>
      <c r="L500" s="14"/>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13"/>
      <c r="L501" s="14"/>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13"/>
      <c r="L502" s="14"/>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13"/>
      <c r="L503" s="14"/>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13"/>
      <c r="L504" s="14"/>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13"/>
      <c r="L505" s="14"/>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13"/>
      <c r="L506" s="14"/>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13"/>
      <c r="L507" s="14"/>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13"/>
      <c r="L508" s="14"/>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13"/>
      <c r="L509" s="14"/>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13"/>
      <c r="L510" s="14"/>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13"/>
      <c r="L511" s="14"/>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13"/>
      <c r="L512" s="14"/>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13"/>
      <c r="L513" s="14"/>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13"/>
      <c r="L514" s="14"/>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13"/>
      <c r="L515" s="14"/>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13"/>
      <c r="L516" s="14"/>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13"/>
      <c r="L517" s="14"/>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13"/>
      <c r="L518" s="14"/>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13"/>
      <c r="L519" s="14"/>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13"/>
      <c r="L520" s="14"/>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13"/>
      <c r="L521" s="14"/>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13"/>
      <c r="L522" s="14"/>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13"/>
      <c r="L523" s="14"/>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13"/>
      <c r="L524" s="14"/>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13"/>
      <c r="L525" s="14"/>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13"/>
      <c r="L526" s="14"/>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13"/>
      <c r="L527" s="14"/>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13"/>
      <c r="L528" s="14"/>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13"/>
      <c r="L529" s="14"/>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13"/>
      <c r="L530" s="14"/>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13"/>
      <c r="L531" s="14"/>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13"/>
      <c r="L532" s="14"/>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13"/>
      <c r="L533" s="14"/>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13"/>
      <c r="L534" s="14"/>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13"/>
      <c r="L535" s="14"/>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13"/>
      <c r="L536" s="14"/>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13"/>
      <c r="L537" s="14"/>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13"/>
      <c r="L538" s="14"/>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13"/>
      <c r="L539" s="14"/>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13"/>
      <c r="L540" s="14"/>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13"/>
      <c r="L541" s="14"/>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13"/>
      <c r="L542" s="14"/>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13"/>
      <c r="L543" s="14"/>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13"/>
      <c r="L544" s="14"/>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13"/>
      <c r="L545" s="14"/>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13"/>
      <c r="L546" s="14"/>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13"/>
      <c r="L547" s="14"/>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13"/>
      <c r="L548" s="14"/>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13"/>
      <c r="L549" s="14"/>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13"/>
      <c r="L550" s="14"/>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13"/>
      <c r="L551" s="14"/>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13"/>
      <c r="L552" s="14"/>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13"/>
      <c r="L553" s="14"/>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13"/>
      <c r="L554" s="14"/>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13"/>
      <c r="L555" s="14"/>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13"/>
      <c r="L556" s="14"/>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13"/>
      <c r="L557" s="14"/>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13"/>
      <c r="L558" s="14"/>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13"/>
      <c r="L559" s="14"/>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13"/>
      <c r="L560" s="14"/>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13"/>
      <c r="L561" s="14"/>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13"/>
      <c r="L562" s="14"/>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13"/>
      <c r="L563" s="14"/>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13"/>
      <c r="L564" s="14"/>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13"/>
      <c r="L565" s="14"/>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13"/>
      <c r="L566" s="14"/>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13"/>
      <c r="L567" s="14"/>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13"/>
      <c r="L568" s="14"/>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13"/>
      <c r="L569" s="14"/>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13"/>
      <c r="L570" s="14"/>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13"/>
      <c r="L571" s="14"/>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13"/>
      <c r="L572" s="14"/>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13"/>
      <c r="L573" s="14"/>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13"/>
      <c r="L574" s="14"/>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13"/>
      <c r="L575" s="14"/>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13"/>
      <c r="L576" s="14"/>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13"/>
      <c r="L577" s="14"/>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13"/>
      <c r="L578" s="14"/>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13"/>
      <c r="L579" s="14"/>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13"/>
      <c r="L580" s="14"/>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13"/>
      <c r="L581" s="14"/>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13"/>
      <c r="L582" s="14"/>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13"/>
      <c r="L583" s="14"/>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13"/>
      <c r="L584" s="14"/>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13"/>
      <c r="L585" s="14"/>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13"/>
      <c r="L586" s="14"/>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13"/>
      <c r="L587" s="14"/>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13"/>
      <c r="L588" s="14"/>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13"/>
      <c r="L589" s="14"/>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13"/>
      <c r="L590" s="14"/>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13"/>
      <c r="L591" s="14"/>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13"/>
      <c r="L592" s="14"/>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13"/>
      <c r="L593" s="14"/>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13"/>
      <c r="L594" s="14"/>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13"/>
      <c r="L595" s="14"/>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13"/>
      <c r="L596" s="14"/>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13"/>
      <c r="L597" s="14"/>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13"/>
      <c r="L598" s="14"/>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13"/>
      <c r="L599" s="14"/>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13"/>
      <c r="L600" s="14"/>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13"/>
      <c r="L601" s="14"/>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13"/>
      <c r="L602" s="14"/>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13"/>
      <c r="L603" s="14"/>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13"/>
      <c r="L604" s="14"/>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13"/>
      <c r="L605" s="14"/>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13"/>
      <c r="L606" s="14"/>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13"/>
      <c r="L607" s="14"/>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13"/>
      <c r="L608" s="14"/>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13"/>
      <c r="L609" s="14"/>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13"/>
      <c r="L610" s="14"/>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13"/>
      <c r="L611" s="14"/>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13"/>
      <c r="L612" s="14"/>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13"/>
      <c r="L613" s="14"/>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13"/>
      <c r="L614" s="14"/>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13"/>
      <c r="L615" s="14"/>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13"/>
      <c r="L616" s="14"/>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13"/>
      <c r="L617" s="14"/>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13"/>
      <c r="L618" s="14"/>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13"/>
      <c r="L619" s="14"/>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13"/>
      <c r="L620" s="14"/>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13"/>
      <c r="L621" s="14"/>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13"/>
      <c r="L622" s="14"/>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13"/>
      <c r="L623" s="14"/>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13"/>
      <c r="L624" s="14"/>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13"/>
      <c r="L625" s="14"/>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13"/>
      <c r="L626" s="14"/>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13"/>
      <c r="L627" s="14"/>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13"/>
      <c r="L628" s="14"/>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13"/>
      <c r="L629" s="14"/>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13"/>
      <c r="L630" s="14"/>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13"/>
      <c r="L631" s="14"/>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13"/>
      <c r="L632" s="14"/>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13"/>
      <c r="L633" s="14"/>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13"/>
      <c r="L634" s="14"/>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13"/>
      <c r="L635" s="14"/>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13"/>
      <c r="L636" s="14"/>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13"/>
      <c r="L637" s="14"/>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13"/>
      <c r="L638" s="14"/>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13"/>
      <c r="L639" s="14"/>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13"/>
      <c r="L640" s="14"/>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13"/>
      <c r="L641" s="14"/>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13"/>
      <c r="L642" s="14"/>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13"/>
      <c r="L643" s="14"/>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13"/>
      <c r="L644" s="14"/>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13"/>
      <c r="L645" s="14"/>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13"/>
      <c r="L646" s="14"/>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13"/>
      <c r="L647" s="14"/>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13"/>
      <c r="L648" s="14"/>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13"/>
      <c r="L649" s="14"/>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13"/>
      <c r="L650" s="14"/>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13"/>
      <c r="L651" s="14"/>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13"/>
      <c r="L652" s="14"/>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13"/>
      <c r="L653" s="14"/>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13"/>
      <c r="L654" s="14"/>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13"/>
      <c r="L655" s="14"/>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13"/>
      <c r="L656" s="14"/>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13"/>
      <c r="L657" s="14"/>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13"/>
      <c r="L658" s="14"/>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13"/>
      <c r="L659" s="14"/>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13"/>
      <c r="L660" s="14"/>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13"/>
      <c r="L661" s="14"/>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13"/>
      <c r="L662" s="14"/>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13"/>
      <c r="L663" s="14"/>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13"/>
      <c r="L664" s="14"/>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13"/>
      <c r="L665" s="14"/>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13"/>
      <c r="L666" s="14"/>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13"/>
      <c r="L667" s="14"/>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13"/>
      <c r="L668" s="14"/>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13"/>
      <c r="L669" s="14"/>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13"/>
      <c r="L670" s="14"/>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13"/>
      <c r="L671" s="14"/>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13"/>
      <c r="L672" s="14"/>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13"/>
      <c r="L673" s="14"/>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13"/>
      <c r="L674" s="14"/>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13"/>
      <c r="L675" s="14"/>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13"/>
      <c r="L676" s="14"/>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13"/>
      <c r="L677" s="14"/>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13"/>
      <c r="L678" s="14"/>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13"/>
      <c r="L679" s="14"/>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13"/>
      <c r="L680" s="14"/>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13"/>
      <c r="L681" s="14"/>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13"/>
      <c r="L682" s="14"/>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13"/>
      <c r="L683" s="14"/>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13"/>
      <c r="L684" s="14"/>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13"/>
      <c r="L685" s="14"/>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13"/>
      <c r="L686" s="14"/>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13"/>
      <c r="L687" s="14"/>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13"/>
      <c r="L688" s="14"/>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13"/>
      <c r="L689" s="14"/>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13"/>
      <c r="L690" s="14"/>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13"/>
      <c r="L691" s="14"/>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13"/>
      <c r="L692" s="14"/>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13"/>
      <c r="L693" s="14"/>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13"/>
      <c r="L694" s="14"/>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13"/>
      <c r="L695" s="14"/>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13"/>
      <c r="L696" s="14"/>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13"/>
      <c r="L697" s="14"/>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13"/>
      <c r="L698" s="14"/>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13"/>
      <c r="L699" s="14"/>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13"/>
      <c r="L700" s="14"/>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13"/>
      <c r="L701" s="14"/>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13"/>
      <c r="L702" s="14"/>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13"/>
      <c r="L703" s="14"/>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13"/>
      <c r="L704" s="14"/>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13"/>
      <c r="L705" s="14"/>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13"/>
      <c r="L706" s="14"/>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13"/>
      <c r="L707" s="14"/>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13"/>
      <c r="L708" s="14"/>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13"/>
      <c r="L709" s="14"/>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13"/>
      <c r="L710" s="14"/>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13"/>
      <c r="L711" s="14"/>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13"/>
      <c r="L712" s="14"/>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13"/>
      <c r="L713" s="14"/>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13"/>
      <c r="L714" s="14"/>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13"/>
      <c r="L715" s="14"/>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13"/>
      <c r="L716" s="14"/>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13"/>
      <c r="L717" s="14"/>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13"/>
      <c r="L718" s="14"/>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13"/>
      <c r="L719" s="14"/>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13"/>
      <c r="L720" s="14"/>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13"/>
      <c r="L721" s="14"/>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13"/>
      <c r="L722" s="14"/>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13"/>
      <c r="L723" s="14"/>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13"/>
      <c r="L724" s="14"/>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13"/>
      <c r="L725" s="14"/>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13"/>
      <c r="L726" s="14"/>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13"/>
      <c r="L727" s="14"/>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13"/>
      <c r="L728" s="14"/>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13"/>
      <c r="L729" s="14"/>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13"/>
      <c r="L730" s="14"/>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13"/>
      <c r="L731" s="14"/>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13"/>
      <c r="L732" s="14"/>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13"/>
      <c r="L733" s="14"/>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13"/>
      <c r="L734" s="14"/>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13"/>
      <c r="L735" s="14"/>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13"/>
      <c r="L736" s="14"/>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13"/>
      <c r="L737" s="14"/>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13"/>
      <c r="L738" s="14"/>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13"/>
      <c r="L739" s="14"/>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13"/>
      <c r="L740" s="14"/>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13"/>
      <c r="L741" s="14"/>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13"/>
      <c r="L742" s="14"/>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13"/>
      <c r="L743" s="14"/>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13"/>
      <c r="L744" s="14"/>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13"/>
      <c r="L745" s="14"/>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13"/>
      <c r="L746" s="14"/>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13"/>
      <c r="L747" s="14"/>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13"/>
      <c r="L748" s="14"/>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13"/>
      <c r="L749" s="14"/>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13"/>
      <c r="L750" s="14"/>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13"/>
      <c r="L751" s="14"/>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13"/>
      <c r="L752" s="14"/>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13"/>
      <c r="L753" s="14"/>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13"/>
      <c r="L754" s="14"/>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13"/>
      <c r="L755" s="14"/>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13"/>
      <c r="L756" s="14"/>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13"/>
      <c r="L757" s="14"/>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13"/>
      <c r="L758" s="14"/>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13"/>
      <c r="L759" s="14"/>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13"/>
      <c r="L760" s="14"/>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13"/>
      <c r="L761" s="14"/>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13"/>
      <c r="L762" s="14"/>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13"/>
      <c r="L763" s="14"/>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13"/>
      <c r="L764" s="14"/>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13"/>
      <c r="L765" s="14"/>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13"/>
      <c r="L766" s="14"/>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13"/>
      <c r="L767" s="14"/>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13"/>
      <c r="L768" s="14"/>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13"/>
      <c r="L769" s="14"/>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13"/>
      <c r="L770" s="14"/>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13"/>
      <c r="L771" s="14"/>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13"/>
      <c r="L772" s="14"/>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13"/>
      <c r="L773" s="14"/>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13"/>
      <c r="L774" s="14"/>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13"/>
      <c r="L775" s="14"/>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13"/>
      <c r="L776" s="14"/>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13"/>
      <c r="L777" s="14"/>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13"/>
      <c r="L778" s="14"/>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13"/>
      <c r="L779" s="14"/>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13"/>
      <c r="L780" s="14"/>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13"/>
      <c r="L781" s="14"/>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13"/>
      <c r="L782" s="14"/>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13"/>
      <c r="L783" s="14"/>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13"/>
      <c r="L784" s="14"/>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13"/>
      <c r="L785" s="14"/>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13"/>
      <c r="L786" s="14"/>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13"/>
      <c r="L787" s="14"/>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13"/>
      <c r="L788" s="14"/>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13"/>
      <c r="L789" s="14"/>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13"/>
      <c r="L790" s="14"/>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13"/>
      <c r="L791" s="14"/>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13"/>
      <c r="L792" s="14"/>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13"/>
      <c r="L793" s="14"/>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13"/>
      <c r="L794" s="14"/>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13"/>
      <c r="L795" s="14"/>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13"/>
      <c r="L796" s="14"/>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13"/>
      <c r="L797" s="14"/>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13"/>
      <c r="L798" s="14"/>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13"/>
      <c r="L799" s="14"/>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13"/>
      <c r="L800" s="14"/>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13"/>
      <c r="L801" s="14"/>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13"/>
      <c r="L802" s="14"/>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13"/>
      <c r="L803" s="14"/>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13"/>
      <c r="L804" s="14"/>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13"/>
      <c r="L805" s="14"/>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13"/>
      <c r="L806" s="14"/>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13"/>
      <c r="L807" s="14"/>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13"/>
      <c r="L808" s="14"/>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13"/>
      <c r="L809" s="14"/>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13"/>
      <c r="L810" s="14"/>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13"/>
      <c r="L811" s="14"/>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13"/>
      <c r="L812" s="14"/>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13"/>
      <c r="L813" s="14"/>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13"/>
      <c r="L814" s="14"/>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13"/>
      <c r="L815" s="14"/>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13"/>
      <c r="L816" s="14"/>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13"/>
      <c r="L817" s="14"/>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13"/>
      <c r="L818" s="14"/>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13"/>
      <c r="L819" s="14"/>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13"/>
      <c r="L820" s="14"/>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13"/>
      <c r="L821" s="14"/>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13"/>
      <c r="L822" s="14"/>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13"/>
      <c r="L823" s="14"/>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13"/>
      <c r="L824" s="14"/>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13"/>
      <c r="L825" s="14"/>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13"/>
      <c r="L826" s="14"/>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13"/>
      <c r="L827" s="14"/>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13"/>
      <c r="L828" s="14"/>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13"/>
      <c r="L829" s="14"/>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13"/>
      <c r="L830" s="14"/>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13"/>
      <c r="L831" s="14"/>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13"/>
      <c r="L832" s="14"/>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13"/>
      <c r="L833" s="14"/>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13"/>
      <c r="L834" s="14"/>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13"/>
      <c r="L835" s="14"/>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13"/>
      <c r="L836" s="14"/>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13"/>
      <c r="L837" s="14"/>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13"/>
      <c r="L838" s="14"/>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13"/>
      <c r="L839" s="14"/>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13"/>
      <c r="L840" s="14"/>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13"/>
      <c r="L841" s="14"/>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13"/>
      <c r="L842" s="14"/>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13"/>
      <c r="L843" s="14"/>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13"/>
      <c r="L844" s="14"/>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13"/>
      <c r="L845" s="14"/>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13"/>
      <c r="L846" s="14"/>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13"/>
      <c r="L847" s="14"/>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13"/>
      <c r="L848" s="14"/>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13"/>
      <c r="L849" s="14"/>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13"/>
      <c r="L850" s="14"/>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13"/>
      <c r="L851" s="14"/>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13"/>
      <c r="L852" s="14"/>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13"/>
      <c r="L853" s="14"/>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13"/>
      <c r="L854" s="14"/>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13"/>
      <c r="L855" s="14"/>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13"/>
      <c r="L856" s="14"/>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13"/>
      <c r="L857" s="14"/>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13"/>
      <c r="L858" s="14"/>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13"/>
      <c r="L859" s="14"/>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13"/>
      <c r="L860" s="14"/>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13"/>
      <c r="L861" s="14"/>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13"/>
      <c r="L862" s="14"/>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13"/>
      <c r="L863" s="14"/>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13"/>
      <c r="L864" s="14"/>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13"/>
      <c r="L865" s="14"/>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13"/>
      <c r="L866" s="14"/>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13"/>
      <c r="L867" s="14"/>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13"/>
      <c r="L868" s="14"/>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13"/>
      <c r="L869" s="14"/>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13"/>
      <c r="L870" s="14"/>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13"/>
      <c r="L871" s="14"/>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13"/>
      <c r="L872" s="14"/>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13"/>
      <c r="L873" s="14"/>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13"/>
      <c r="L874" s="14"/>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13"/>
      <c r="L875" s="14"/>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13"/>
      <c r="L876" s="14"/>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13"/>
      <c r="L877" s="14"/>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13"/>
      <c r="L878" s="14"/>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13"/>
      <c r="L879" s="14"/>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13"/>
      <c r="L880" s="14"/>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13"/>
      <c r="L881" s="14"/>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13"/>
      <c r="L882" s="14"/>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13"/>
      <c r="L883" s="14"/>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13"/>
      <c r="L884" s="14"/>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13"/>
      <c r="L885" s="14"/>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13"/>
      <c r="L886" s="14"/>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13"/>
      <c r="L887" s="14"/>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13"/>
      <c r="L888" s="14"/>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13"/>
      <c r="L889" s="14"/>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13"/>
      <c r="L890" s="14"/>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13"/>
      <c r="L891" s="14"/>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13"/>
      <c r="L892" s="14"/>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13"/>
      <c r="L893" s="14"/>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13"/>
      <c r="L894" s="14"/>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13"/>
      <c r="L895" s="14"/>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13"/>
      <c r="L896" s="14"/>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13"/>
      <c r="L897" s="14"/>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13"/>
      <c r="L898" s="14"/>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13"/>
      <c r="L899" s="14"/>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13"/>
      <c r="L900" s="14"/>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13"/>
      <c r="L901" s="14"/>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13"/>
      <c r="L902" s="14"/>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13"/>
      <c r="L903" s="14"/>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13"/>
      <c r="L904" s="14"/>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13"/>
      <c r="L905" s="14"/>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13"/>
      <c r="L906" s="14"/>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13"/>
      <c r="L907" s="14"/>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13"/>
      <c r="L908" s="14"/>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13"/>
      <c r="L909" s="14"/>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13"/>
      <c r="L910" s="14"/>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13"/>
      <c r="L911" s="14"/>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13"/>
      <c r="L912" s="14"/>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13"/>
      <c r="L913" s="14"/>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13"/>
      <c r="L914" s="14"/>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13"/>
      <c r="L915" s="14"/>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13"/>
      <c r="L916" s="14"/>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13"/>
      <c r="L917" s="14"/>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13"/>
      <c r="L918" s="14"/>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13"/>
      <c r="L919" s="14"/>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13"/>
      <c r="L920" s="14"/>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13"/>
      <c r="L921" s="14"/>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13"/>
      <c r="L922" s="14"/>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13"/>
      <c r="L923" s="14"/>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13"/>
      <c r="L924" s="14"/>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13"/>
      <c r="L925" s="14"/>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13"/>
      <c r="L926" s="14"/>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13"/>
      <c r="L927" s="14"/>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13"/>
      <c r="L928" s="14"/>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13"/>
      <c r="L929" s="14"/>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13"/>
      <c r="L930" s="14"/>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13"/>
      <c r="L931" s="14"/>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13"/>
      <c r="L932" s="14"/>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13"/>
      <c r="L933" s="14"/>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13"/>
      <c r="L934" s="14"/>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13"/>
      <c r="L935" s="14"/>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13"/>
      <c r="L936" s="14"/>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13"/>
      <c r="L937" s="14"/>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13"/>
      <c r="L938" s="14"/>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13"/>
      <c r="L939" s="14"/>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13"/>
      <c r="L940" s="14"/>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13"/>
      <c r="L941" s="14"/>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13"/>
      <c r="L942" s="14"/>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13"/>
      <c r="L943" s="14"/>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13"/>
      <c r="L944" s="14"/>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13"/>
      <c r="L945" s="14"/>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13"/>
      <c r="L946" s="14"/>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13"/>
      <c r="L947" s="14"/>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13"/>
      <c r="L948" s="14"/>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13"/>
      <c r="L949" s="14"/>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13"/>
      <c r="L950" s="14"/>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13"/>
      <c r="L951" s="14"/>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13"/>
      <c r="L952" s="14"/>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13"/>
      <c r="L953" s="14"/>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13"/>
      <c r="L954" s="14"/>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13"/>
      <c r="L955" s="14"/>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13"/>
      <c r="L956" s="14"/>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13"/>
      <c r="L957" s="14"/>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13"/>
      <c r="L958" s="14"/>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13"/>
      <c r="L959" s="14"/>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13"/>
      <c r="L960" s="14"/>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13"/>
      <c r="L961" s="14"/>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13"/>
      <c r="L962" s="14"/>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13"/>
      <c r="L963" s="14"/>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13"/>
      <c r="L964" s="14"/>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13"/>
      <c r="L965" s="14"/>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13"/>
      <c r="L966" s="14"/>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13"/>
      <c r="L967" s="14"/>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13"/>
      <c r="L968" s="14"/>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13"/>
      <c r="L969" s="14"/>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13"/>
      <c r="L970" s="14"/>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13"/>
      <c r="L971" s="14"/>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13"/>
      <c r="L972" s="14"/>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13"/>
      <c r="L973" s="14"/>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13"/>
      <c r="L974" s="14"/>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13"/>
      <c r="L975" s="14"/>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13"/>
      <c r="L976" s="14"/>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13"/>
      <c r="L977" s="14"/>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13"/>
      <c r="L978" s="14"/>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13"/>
      <c r="L979" s="14"/>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13"/>
      <c r="L980" s="14"/>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13"/>
      <c r="L981" s="14"/>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13"/>
      <c r="L982" s="14"/>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13"/>
      <c r="L983" s="14"/>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13"/>
      <c r="L984" s="14"/>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13"/>
      <c r="L985" s="14"/>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13"/>
      <c r="L986" s="14"/>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13"/>
      <c r="L987" s="14"/>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13"/>
      <c r="L988" s="14"/>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13"/>
      <c r="L989" s="14"/>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13"/>
      <c r="L990" s="14"/>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13"/>
      <c r="L991" s="14"/>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13"/>
      <c r="L992" s="14"/>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13"/>
      <c r="L993" s="14"/>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13"/>
      <c r="L994" s="14"/>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13"/>
      <c r="L995" s="14"/>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13"/>
      <c r="L996" s="14"/>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13"/>
      <c r="L997" s="14"/>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13"/>
      <c r="L998" s="14"/>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13"/>
      <c r="L999" s="14"/>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13"/>
      <c r="L1000" s="14"/>
      <c r="M1000" s="7"/>
      <c r="N1000" s="7"/>
      <c r="O1000" s="7"/>
      <c r="P1000" s="7"/>
      <c r="Q1000" s="7"/>
      <c r="R1000" s="7"/>
      <c r="S1000" s="7"/>
      <c r="T1000" s="7"/>
      <c r="U1000" s="7"/>
      <c r="V1000" s="7"/>
      <c r="W1000" s="7"/>
      <c r="X1000" s="7"/>
      <c r="Y1000" s="7"/>
      <c r="Z1000" s="7"/>
    </row>
  </sheetData>
  <sheetProtection algorithmName="SHA-512" hashValue="LAO/EnQ7VXpXr3YpyAKk0MJK6tV7biA3q8AB3vlhCbFPzhcE0zU4WP8D/uZZSM6t0sew4KuuPO+koZ5WFXcvDg==" saltValue="7Pz3cjND7p2RBx95Wg6tgg==" spinCount="100000" sheet="1" objects="1" scenarios="1" selectLockedCells="1"/>
  <mergeCells count="8">
    <mergeCell ref="C6:L6"/>
    <mergeCell ref="C7:L7"/>
    <mergeCell ref="B20:L20"/>
    <mergeCell ref="B2:L2"/>
    <mergeCell ref="M2:P2"/>
    <mergeCell ref="C3:L3"/>
    <mergeCell ref="C4:L4"/>
    <mergeCell ref="C5:L5"/>
  </mergeCells>
  <dataValidations count="1">
    <dataValidation type="date" allowBlank="1" showInputMessage="1" showErrorMessage="1" prompt="Date Completed - Please enter today's date_x000a_" sqref="C4" xr:uid="{00000000-0002-0000-0100-000000000000}">
      <formula1>36526</formula1>
      <formula2>54789</formula2>
    </dataValidation>
  </dataValidations>
  <pageMargins left="0.7" right="0.7" top="0.75" bottom="0.75" header="0" footer="0"/>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 - PACE</vt:lpstr>
      <vt:lpstr>HCBS-PACE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Groves</dc:creator>
  <cp:lastModifiedBy>Amaya, Jason</cp:lastModifiedBy>
  <cp:lastPrinted>2025-12-19T15:53:08Z</cp:lastPrinted>
  <dcterms:created xsi:type="dcterms:W3CDTF">2014-04-23T15:27:10Z</dcterms:created>
  <dcterms:modified xsi:type="dcterms:W3CDTF">2025-12-29T16:03:05Z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0x01010099ADFAEB814ADC4CBB915E9D710AA400</vt:lpwstr>
  </property>
</Properties>
</file>