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.shortcut-targets-by-id\1Dd0-OmkaGHwyvA73suD2phFavbxrPoQK\PBT\Volumes\Income\Source Files\Desk Aids\"/>
    </mc:Choice>
  </mc:AlternateContent>
  <xr:revisionPtr revIDLastSave="0" documentId="13_ncr:1_{224ED4BD-5AB9-4C4A-AFD9-719BBDA46F50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Calculation" sheetId="1" r:id="rId1"/>
    <sheet name="Choose a Calculator" sheetId="2" r:id="rId2"/>
    <sheet name="100% Disregard" sheetId="3" r:id="rId3"/>
    <sheet name="67% Disregard" sheetId="4" r:id="rId4"/>
    <sheet name="Assistance Char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wrdzVplv87eDCGwOisAIP3yU6U68fQD0OxBXjCR2RVg="/>
    </ext>
  </extLst>
</workbook>
</file>

<file path=xl/calcChain.xml><?xml version="1.0" encoding="utf-8"?>
<calcChain xmlns="http://schemas.openxmlformats.org/spreadsheetml/2006/main">
  <c r="N12" i="5" l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M12" i="5"/>
  <c r="N8" i="5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M8" i="5"/>
  <c r="N4" i="5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M4" i="5"/>
  <c r="D18" i="1"/>
  <c r="D19" i="1" s="1"/>
  <c r="I9" i="1"/>
  <c r="E10" i="3" s="1"/>
  <c r="I8" i="1"/>
  <c r="E30" i="1" s="1"/>
  <c r="AE11" i="5"/>
  <c r="AC11" i="5"/>
  <c r="AA11" i="5"/>
  <c r="Y11" i="5"/>
  <c r="W11" i="5"/>
  <c r="U11" i="5"/>
  <c r="S11" i="5"/>
  <c r="Q11" i="5"/>
  <c r="O11" i="5"/>
  <c r="M11" i="5"/>
  <c r="AE7" i="5"/>
  <c r="AC7" i="5"/>
  <c r="AA7" i="5"/>
  <c r="Y7" i="5"/>
  <c r="W7" i="5"/>
  <c r="U7" i="5"/>
  <c r="S7" i="5"/>
  <c r="Q7" i="5"/>
  <c r="O7" i="5"/>
  <c r="M7" i="5"/>
  <c r="M3" i="5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K16" i="4"/>
  <c r="J16" i="4"/>
  <c r="I16" i="4"/>
  <c r="H16" i="4"/>
  <c r="F16" i="4"/>
  <c r="D16" i="4"/>
  <c r="K10" i="4"/>
  <c r="J10" i="4"/>
  <c r="I10" i="4"/>
  <c r="H10" i="4"/>
  <c r="H11" i="4" s="1"/>
  <c r="H12" i="4" s="1"/>
  <c r="F10" i="4"/>
  <c r="D10" i="4"/>
  <c r="L24" i="1"/>
  <c r="L23" i="1"/>
  <c r="E11" i="3" s="1"/>
  <c r="K18" i="1"/>
  <c r="K19" i="1" s="1"/>
  <c r="J18" i="1"/>
  <c r="J19" i="1" s="1"/>
  <c r="I18" i="1"/>
  <c r="I19" i="1" s="1"/>
  <c r="H18" i="1"/>
  <c r="H19" i="1" s="1"/>
  <c r="F18" i="1"/>
  <c r="F19" i="1" s="1"/>
  <c r="L16" i="4" l="1"/>
  <c r="E20" i="4" s="1"/>
  <c r="J11" i="4"/>
  <c r="J12" i="4" s="1"/>
  <c r="I11" i="4"/>
  <c r="I12" i="4" s="1"/>
  <c r="L19" i="1"/>
  <c r="E27" i="1" s="1"/>
  <c r="F11" i="4"/>
  <c r="F12" i="4" s="1"/>
  <c r="I13" i="3"/>
  <c r="D11" i="4"/>
  <c r="D12" i="4" s="1"/>
  <c r="K11" i="4"/>
  <c r="K12" i="4" s="1"/>
  <c r="J19" i="4"/>
  <c r="A1" i="4"/>
  <c r="E28" i="1"/>
  <c r="E29" i="1" l="1"/>
  <c r="I28" i="1" s="1"/>
  <c r="L12" i="4"/>
  <c r="E19" i="4" s="1"/>
  <c r="E21" i="4" s="1"/>
  <c r="J20" i="4" s="1"/>
  <c r="I23" i="4" s="1"/>
</calcChain>
</file>

<file path=xl/sharedStrings.xml><?xml version="1.0" encoding="utf-8"?>
<sst xmlns="http://schemas.openxmlformats.org/spreadsheetml/2006/main" count="99" uniqueCount="65">
  <si>
    <t>Colorado Works Initial Eligibility and Grant Calculation</t>
  </si>
  <si>
    <r>
      <rPr>
        <i/>
        <sz val="12"/>
        <color theme="1"/>
        <rFont val="Calibri"/>
        <family val="2"/>
      </rPr>
      <t>Complete the table below (</t>
    </r>
    <r>
      <rPr>
        <i/>
        <sz val="12"/>
        <color rgb="FF0000FF"/>
        <rFont val="Calibri"/>
        <family val="2"/>
      </rPr>
      <t>Blue Boxes</t>
    </r>
    <r>
      <rPr>
        <i/>
        <sz val="12"/>
        <color theme="1"/>
        <rFont val="Calibri"/>
        <family val="2"/>
      </rPr>
      <t>) with the Assistance Unit (how many adults, How many children):</t>
    </r>
  </si>
  <si>
    <t>ASSISTANCE UNIT (AU)</t>
  </si>
  <si>
    <t># Adults</t>
  </si>
  <si>
    <t># Children</t>
  </si>
  <si>
    <t xml:space="preserve"> </t>
  </si>
  <si>
    <t>Need Standard</t>
  </si>
  <si>
    <t>Max Grant Amount</t>
  </si>
  <si>
    <r>
      <rPr>
        <sz val="11"/>
        <color theme="1"/>
        <rFont val="Calibri"/>
        <family val="2"/>
      </rPr>
      <t xml:space="preserve">Fill in the </t>
    </r>
    <r>
      <rPr>
        <b/>
        <sz val="11"/>
        <color rgb="FF0000FF"/>
        <rFont val="Calibri"/>
        <family val="2"/>
      </rPr>
      <t xml:space="preserve">Blue </t>
    </r>
    <r>
      <rPr>
        <sz val="11"/>
        <color theme="1"/>
        <rFont val="Calibri"/>
        <family val="2"/>
      </rPr>
      <t>Boxes with the appropriate information</t>
    </r>
  </si>
  <si>
    <t>Step 1: Is the AU Eligible?</t>
  </si>
  <si>
    <r>
      <rPr>
        <sz val="12"/>
        <color theme="1"/>
        <rFont val="Calibri"/>
        <family val="2"/>
      </rPr>
      <t xml:space="preserve">Step 1 is used at </t>
    </r>
    <r>
      <rPr>
        <b/>
        <sz val="12"/>
        <color theme="1"/>
        <rFont val="Calibri"/>
        <family val="2"/>
      </rPr>
      <t>Initial Application</t>
    </r>
    <r>
      <rPr>
        <i/>
        <sz val="12"/>
        <color theme="1"/>
        <rFont val="Calibri"/>
        <family val="2"/>
      </rPr>
      <t xml:space="preserve"> (or at RRR</t>
    </r>
    <r>
      <rPr>
        <b/>
        <i/>
        <sz val="12"/>
        <color theme="1"/>
        <rFont val="Calibri"/>
        <family val="2"/>
      </rPr>
      <t xml:space="preserve"> if</t>
    </r>
    <r>
      <rPr>
        <i/>
        <sz val="12"/>
        <color theme="1"/>
        <rFont val="Calibri"/>
        <family val="2"/>
      </rPr>
      <t xml:space="preserve"> Child Support is received 6 out of 6 months and averaged $500/mo) </t>
    </r>
  </si>
  <si>
    <r>
      <rPr>
        <b/>
        <i/>
        <sz val="12"/>
        <color theme="1"/>
        <rFont val="Calibri"/>
        <family val="2"/>
      </rPr>
      <t>1a</t>
    </r>
    <r>
      <rPr>
        <i/>
        <sz val="12"/>
        <color theme="1"/>
        <rFont val="Calibri"/>
        <family val="2"/>
      </rPr>
      <t xml:space="preserve"> </t>
    </r>
    <r>
      <rPr>
        <i/>
        <sz val="11"/>
        <color rgb="FF0000FF"/>
        <rFont val="Calibri"/>
        <family val="2"/>
      </rPr>
      <t xml:space="preserve">Determine the </t>
    </r>
    <r>
      <rPr>
        <b/>
        <i/>
        <sz val="11"/>
        <color rgb="FF0000FF"/>
        <rFont val="Calibri"/>
        <family val="2"/>
      </rPr>
      <t>Countable Earned Income</t>
    </r>
    <r>
      <rPr>
        <i/>
        <sz val="11"/>
        <color rgb="FF0000FF"/>
        <rFont val="Calibri"/>
        <family val="2"/>
      </rPr>
      <t xml:space="preserve"> for each member of the BU.</t>
    </r>
  </si>
  <si>
    <t>Person 1</t>
  </si>
  <si>
    <t>Person 2</t>
  </si>
  <si>
    <t>Person 3</t>
  </si>
  <si>
    <t>Person 4</t>
  </si>
  <si>
    <t>Person 5</t>
  </si>
  <si>
    <t>Person 6</t>
  </si>
  <si>
    <t xml:space="preserve">Gross Monthly Earned Income </t>
  </si>
  <si>
    <r>
      <rPr>
        <sz val="10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Subtract Disregard</t>
    </r>
    <r>
      <rPr>
        <sz val="10"/>
        <color theme="1"/>
        <rFont val="Calibri"/>
        <family val="2"/>
      </rPr>
      <t xml:space="preserve"> </t>
    </r>
    <r>
      <rPr>
        <sz val="7"/>
        <color theme="1"/>
        <rFont val="Calibri"/>
        <family val="2"/>
      </rPr>
      <t>($</t>
    </r>
    <r>
      <rPr>
        <b/>
        <sz val="7"/>
        <color theme="1"/>
        <rFont val="Calibri"/>
        <family val="2"/>
      </rPr>
      <t>90</t>
    </r>
    <r>
      <rPr>
        <sz val="7"/>
        <color theme="1"/>
        <rFont val="Calibri"/>
        <family val="2"/>
      </rPr>
      <t xml:space="preserve"> for each earner)</t>
    </r>
  </si>
  <si>
    <t>Total</t>
  </si>
  <si>
    <t>Countable Earned</t>
  </si>
  <si>
    <r>
      <rPr>
        <i/>
        <sz val="12"/>
        <color rgb="FF0000FF"/>
        <rFont val="Calibri"/>
        <family val="2"/>
      </rPr>
      <t xml:space="preserve">  Determine the Countable Unearned Income for each member of the BU, including calculated </t>
    </r>
    <r>
      <rPr>
        <b/>
        <i/>
        <sz val="12"/>
        <color rgb="FF0000FF"/>
        <rFont val="Calibri"/>
        <family val="2"/>
      </rPr>
      <t>Deemed Income</t>
    </r>
    <r>
      <rPr>
        <i/>
        <sz val="12"/>
        <color rgb="FF0000FF"/>
        <rFont val="Calibri"/>
        <family val="2"/>
      </rPr>
      <t xml:space="preserve"> from a non-recipient.</t>
    </r>
  </si>
  <si>
    <r>
      <rPr>
        <sz val="11"/>
        <color theme="1"/>
        <rFont val="Calibri"/>
        <family val="2"/>
      </rPr>
      <t xml:space="preserve">Gross Unearned Income </t>
    </r>
    <r>
      <rPr>
        <b/>
        <i/>
        <sz val="11"/>
        <color theme="1"/>
        <rFont val="Calibri"/>
        <family val="2"/>
      </rPr>
      <t>Excluding Child Support</t>
    </r>
    <r>
      <rPr>
        <sz val="11"/>
        <color theme="1"/>
        <rFont val="Calibri"/>
        <family val="2"/>
      </rPr>
      <t xml:space="preserve"> </t>
    </r>
  </si>
  <si>
    <r>
      <rPr>
        <sz val="11"/>
        <color theme="1"/>
        <rFont val="Calibri"/>
        <family val="2"/>
      </rPr>
      <t xml:space="preserve">Gross Unearned Income            </t>
    </r>
    <r>
      <rPr>
        <b/>
        <i/>
        <sz val="11"/>
        <color theme="1"/>
        <rFont val="Calibri"/>
        <family val="2"/>
      </rPr>
      <t>Child Support Only</t>
    </r>
  </si>
  <si>
    <r>
      <rPr>
        <b/>
        <i/>
        <sz val="12"/>
        <color theme="1"/>
        <rFont val="Calibri"/>
        <family val="2"/>
      </rPr>
      <t>1c</t>
    </r>
    <r>
      <rPr>
        <i/>
        <sz val="12"/>
        <color theme="1"/>
        <rFont val="Calibri"/>
        <family val="2"/>
      </rPr>
      <t xml:space="preserve"> </t>
    </r>
    <r>
      <rPr>
        <i/>
        <sz val="11"/>
        <color rgb="FF0000FF"/>
        <rFont val="Calibri"/>
        <family val="2"/>
      </rPr>
      <t xml:space="preserve">Compare ALL Countable Income with the </t>
    </r>
    <r>
      <rPr>
        <b/>
        <i/>
        <sz val="11"/>
        <color rgb="FF0000FF"/>
        <rFont val="Calibri"/>
        <family val="2"/>
      </rPr>
      <t>Need Standard</t>
    </r>
    <r>
      <rPr>
        <i/>
        <sz val="11"/>
        <color rgb="FF0000FF"/>
        <rFont val="Calibri"/>
        <family val="2"/>
      </rPr>
      <t xml:space="preserve"> for the AU.</t>
    </r>
  </si>
  <si>
    <t>Total Countable Earned Income</t>
  </si>
  <si>
    <t>Are They Eligible?</t>
  </si>
  <si>
    <t xml:space="preserve"> Plus Total Unearned Income</t>
  </si>
  <si>
    <t xml:space="preserve"> Total Household Income</t>
  </si>
  <si>
    <r>
      <rPr>
        <sz val="11"/>
        <color theme="1"/>
        <rFont val="Calibri"/>
        <family val="2"/>
      </rPr>
      <t xml:space="preserve">If the Total Household Income is </t>
    </r>
    <r>
      <rPr>
        <b/>
        <sz val="11"/>
        <color theme="1"/>
        <rFont val="Calibri"/>
        <family val="2"/>
      </rPr>
      <t>less than</t>
    </r>
    <r>
      <rPr>
        <sz val="11"/>
        <color theme="1"/>
        <rFont val="Calibri"/>
        <family val="2"/>
      </rPr>
      <t xml:space="preserve"> the Need Standard for the AU, 
Household is ELIGIBLE! Go to </t>
    </r>
    <r>
      <rPr>
        <b/>
        <sz val="11"/>
        <color theme="1"/>
        <rFont val="Calibri"/>
        <family val="2"/>
      </rPr>
      <t>Step 2</t>
    </r>
    <r>
      <rPr>
        <sz val="11"/>
        <color theme="1"/>
        <rFont val="Calibri"/>
        <family val="2"/>
      </rPr>
      <t>. If the total is equal or greater than 
the Need Standard, STOP. Household is Over Income for CW.</t>
    </r>
  </si>
  <si>
    <t>Step 2: Select a Grant Calculator</t>
  </si>
  <si>
    <t xml:space="preserve">Use 100% Earned Income Disregard if: 
</t>
  </si>
  <si>
    <t xml:space="preserve">1. This is a new CW Certification </t>
  </si>
  <si>
    <t>All Earned income will be disregarded at 100% for the first certification period</t>
  </si>
  <si>
    <t>2. There is new income reported during any certification period</t>
  </si>
  <si>
    <t>New income will be disregarded at 100% for the remainder of the certification period</t>
  </si>
  <si>
    <t>CW Grant Calculation - 100% Disregard</t>
  </si>
  <si>
    <t>If Eligible, Determine the Grant Amount with a 100% Disregard</t>
  </si>
  <si>
    <t>Subtract Countable Unearned Income from Maximum Grant Amount</t>
  </si>
  <si>
    <t>Max Grant Amount for AU</t>
  </si>
  <si>
    <r>
      <rPr>
        <b/>
        <sz val="11"/>
        <color theme="1"/>
        <rFont val="Calibri"/>
        <family val="2"/>
      </rPr>
      <t xml:space="preserve">Note: </t>
    </r>
    <r>
      <rPr>
        <sz val="11"/>
        <color theme="1"/>
        <rFont val="Calibri"/>
        <family val="2"/>
      </rPr>
      <t>Deemed income from non-recipient members of the BU do not receive 100% disregard, rather the calculated deemed income will be included in Unearned Income to the AU.</t>
    </r>
  </si>
  <si>
    <t>Total Countable Unearned Income</t>
  </si>
  <si>
    <r>
      <rPr>
        <b/>
        <sz val="16"/>
        <color theme="1"/>
        <rFont val="Calibri"/>
        <family val="2"/>
      </rPr>
      <t xml:space="preserve">Monthly Grant (BCA)                                   </t>
    </r>
    <r>
      <rPr>
        <b/>
        <sz val="14"/>
        <color theme="1"/>
        <rFont val="Calibri"/>
        <family val="2"/>
      </rPr>
      <t xml:space="preserve"> </t>
    </r>
  </si>
  <si>
    <r>
      <rPr>
        <b/>
        <sz val="28"/>
        <color theme="1"/>
        <rFont val="Calibri"/>
        <family val="2"/>
      </rPr>
      <t xml:space="preserve">CW Grant Calculation - </t>
    </r>
    <r>
      <rPr>
        <b/>
        <sz val="28"/>
        <color theme="1"/>
        <rFont val="Calibri"/>
        <family val="2"/>
      </rPr>
      <t>67% Disregard</t>
    </r>
  </si>
  <si>
    <r>
      <rPr>
        <sz val="11"/>
        <color theme="1"/>
        <rFont val="Calibri"/>
        <family val="2"/>
      </rPr>
      <t xml:space="preserve">Fill in the </t>
    </r>
    <r>
      <rPr>
        <sz val="11"/>
        <color rgb="FF0000FF"/>
        <rFont val="Calibri"/>
        <family val="2"/>
      </rPr>
      <t>Blue</t>
    </r>
    <r>
      <rPr>
        <sz val="11"/>
        <color theme="1"/>
        <rFont val="Calibri"/>
        <family val="2"/>
      </rPr>
      <t xml:space="preserve"> boxes with the appropriate information.</t>
    </r>
  </si>
  <si>
    <t xml:space="preserve">Step 2B: If Eligible, Determine the Grant Amount with a 67% Disregard </t>
  </si>
  <si>
    <r>
      <rPr>
        <sz val="12"/>
        <color rgb="FF000000"/>
        <rFont val="Calibri"/>
        <family val="2"/>
      </rPr>
      <t>Step 2 is used for each application month and at RRR.</t>
    </r>
    <r>
      <rPr>
        <b/>
        <sz val="12"/>
        <color rgb="FF000000"/>
        <rFont val="Calibri"/>
        <family val="2"/>
      </rPr>
      <t xml:space="preserve"> Start over with Gross Income. </t>
    </r>
  </si>
  <si>
    <r>
      <rPr>
        <b/>
        <i/>
        <sz val="12"/>
        <color theme="1"/>
        <rFont val="Calibri"/>
        <family val="2"/>
      </rPr>
      <t xml:space="preserve">2a </t>
    </r>
    <r>
      <rPr>
        <i/>
        <sz val="12"/>
        <color rgb="FF0000FF"/>
        <rFont val="Calibri"/>
        <family val="2"/>
      </rPr>
      <t>Apply Earned Income Disregards</t>
    </r>
  </si>
  <si>
    <t>Gross Monthly Earned Income</t>
  </si>
  <si>
    <t>Subtract 67% Disregard</t>
  </si>
  <si>
    <r>
      <rPr>
        <b/>
        <i/>
        <sz val="12"/>
        <color theme="1"/>
        <rFont val="Calibri"/>
        <family val="2"/>
      </rPr>
      <t>2b</t>
    </r>
    <r>
      <rPr>
        <i/>
        <sz val="12"/>
        <color theme="1"/>
        <rFont val="Calibri"/>
        <family val="2"/>
      </rPr>
      <t xml:space="preserve"> </t>
    </r>
    <r>
      <rPr>
        <i/>
        <sz val="12"/>
        <color rgb="FF0000FF"/>
        <rFont val="Calibri"/>
        <family val="2"/>
      </rPr>
      <t>Determine the Countable Unearned Income for each member of the BU (</t>
    </r>
    <r>
      <rPr>
        <b/>
        <i/>
        <sz val="12"/>
        <color rgb="FF0000FF"/>
        <rFont val="Calibri"/>
        <family val="2"/>
      </rPr>
      <t>EXCLUDING CHILD SUPPORT</t>
    </r>
    <r>
      <rPr>
        <i/>
        <sz val="12"/>
        <color rgb="FF0000FF"/>
        <rFont val="Calibri"/>
        <family val="2"/>
      </rPr>
      <t>)</t>
    </r>
  </si>
  <si>
    <t xml:space="preserve">Gross Unearned Income </t>
  </si>
  <si>
    <r>
      <rPr>
        <b/>
        <i/>
        <sz val="11"/>
        <color theme="1"/>
        <rFont val="Calibri"/>
        <family val="2"/>
      </rPr>
      <t xml:space="preserve">2b  </t>
    </r>
    <r>
      <rPr>
        <i/>
        <sz val="11"/>
        <color rgb="FF0000FF"/>
        <rFont val="Calibri"/>
        <family val="2"/>
      </rPr>
      <t xml:space="preserve">Add Countable Earned and Unearned Income and Subtract from </t>
    </r>
    <r>
      <rPr>
        <b/>
        <i/>
        <sz val="11"/>
        <color rgb="FF0000FF"/>
        <rFont val="Calibri"/>
        <family val="2"/>
      </rPr>
      <t>Maximum Grant Amount</t>
    </r>
  </si>
  <si>
    <r>
      <rPr>
        <b/>
        <sz val="11"/>
        <color theme="1"/>
        <rFont val="Calibri"/>
        <family val="2"/>
      </rPr>
      <t xml:space="preserve">Note: </t>
    </r>
    <r>
      <rPr>
        <sz val="11"/>
        <color theme="1"/>
        <rFont val="Calibri"/>
        <family val="2"/>
      </rPr>
      <t>Deemed income from non-recipient members of the BU do not receive 67% disregard, rather the calculated deemed income will be included in Unearned Income to the AU</t>
    </r>
  </si>
  <si>
    <t>Total Unearned Income</t>
  </si>
  <si>
    <t>Minus Combined Income</t>
  </si>
  <si>
    <t>Combined Income</t>
  </si>
  <si>
    <t>Monthly Grant (BCA)</t>
  </si>
  <si>
    <t>NO                             Adults/Caretakers</t>
  </si>
  <si>
    <t>Number of Children</t>
  </si>
  <si>
    <t xml:space="preserve">Grant Amount </t>
  </si>
  <si>
    <t>ONE               Adult/Caretaker</t>
  </si>
  <si>
    <t>TWO            Adults/Caretakers</t>
  </si>
  <si>
    <t>CW Standards of Assistance Chart | Version 8 | Release Date: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</si>
</sst>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37" x14ac:knownFonts="1">
    <font>
      <sz val="11"/>
      <color theme="1"/>
      <name val="Arial"/>
      <scheme val="minor"/>
    </font>
    <font>
      <b/>
      <sz val="28"/>
      <color theme="1"/>
      <name val="Calibri"/>
      <family val="2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26"/>
      <color rgb="FFFFFFFF"/>
      <name val="Calibri"/>
      <family val="2"/>
    </font>
    <font>
      <sz val="12"/>
      <color theme="1"/>
      <name val="Calibri"/>
      <family val="2"/>
    </font>
    <font>
      <i/>
      <sz val="12"/>
      <color rgb="FF0000FF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</font>
    <font>
      <b/>
      <sz val="18"/>
      <color theme="0"/>
      <name val="Calibri"/>
      <family val="2"/>
    </font>
    <font>
      <b/>
      <sz val="8"/>
      <color rgb="FFF2F2F2"/>
      <name val="Calibri"/>
      <family val="2"/>
    </font>
    <font>
      <b/>
      <sz val="12"/>
      <color rgb="FF000000"/>
      <name val="Calibri"/>
      <family val="2"/>
    </font>
    <font>
      <i/>
      <sz val="14"/>
      <color rgb="FF000000"/>
      <name val="Calibri"/>
      <family val="2"/>
    </font>
    <font>
      <i/>
      <sz val="10"/>
      <color rgb="FF000000"/>
      <name val="Calibri"/>
      <family val="2"/>
    </font>
    <font>
      <b/>
      <sz val="16"/>
      <color rgb="FFFFFFFF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rgb="FFFFFFFF"/>
      <name val="Calibri"/>
      <family val="2"/>
    </font>
    <font>
      <i/>
      <sz val="10"/>
      <color theme="1"/>
      <name val="Calibri"/>
      <family val="2"/>
    </font>
    <font>
      <i/>
      <sz val="9"/>
      <color theme="1"/>
      <name val="Calibri"/>
      <family val="2"/>
    </font>
    <font>
      <sz val="14"/>
      <color theme="1"/>
      <name val="Calibri"/>
      <family val="2"/>
    </font>
    <font>
      <b/>
      <sz val="11"/>
      <color rgb="FF0000FF"/>
      <name val="Calibri"/>
      <family val="2"/>
    </font>
    <font>
      <b/>
      <i/>
      <sz val="12"/>
      <color theme="1"/>
      <name val="Calibri"/>
      <family val="2"/>
    </font>
    <font>
      <i/>
      <sz val="11"/>
      <color rgb="FF0000FF"/>
      <name val="Calibri"/>
      <family val="2"/>
    </font>
    <font>
      <b/>
      <i/>
      <sz val="11"/>
      <color rgb="FF0000FF"/>
      <name val="Calibri"/>
      <family val="2"/>
    </font>
    <font>
      <sz val="10"/>
      <color theme="1"/>
      <name val="Calibri"/>
      <family val="2"/>
    </font>
    <font>
      <sz val="7"/>
      <color theme="1"/>
      <name val="Calibri"/>
      <family val="2"/>
    </font>
    <font>
      <b/>
      <sz val="7"/>
      <color theme="1"/>
      <name val="Calibri"/>
      <family val="2"/>
    </font>
    <font>
      <b/>
      <i/>
      <sz val="12"/>
      <color rgb="FF0000FF"/>
      <name val="Calibri"/>
      <family val="2"/>
    </font>
    <font>
      <b/>
      <i/>
      <sz val="11"/>
      <color theme="1"/>
      <name val="Calibri"/>
      <family val="2"/>
    </font>
    <font>
      <sz val="11"/>
      <color rgb="FF0000FF"/>
      <name val="Calibri"/>
      <family val="2"/>
    </font>
    <font>
      <sz val="12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E2F3"/>
        <bgColor rgb="FFD9E2F3"/>
      </patternFill>
    </fill>
    <fill>
      <patternFill patternType="solid">
        <fgColor rgb="FFCCCCCC"/>
        <bgColor rgb="FFCCCCCC"/>
      </patternFill>
    </fill>
    <fill>
      <patternFill patternType="solid">
        <fgColor rgb="FF00B050"/>
        <bgColor rgb="FF00B050"/>
      </patternFill>
    </fill>
    <fill>
      <patternFill patternType="solid">
        <fgColor rgb="FFEFEFEF"/>
        <bgColor rgb="FFEFEFEF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rgb="FFFFFF00"/>
      </patternFill>
    </fill>
    <fill>
      <patternFill patternType="solid">
        <fgColor rgb="FF7030A0"/>
        <bgColor rgb="FF7030A0"/>
      </patternFill>
    </fill>
    <fill>
      <patternFill patternType="solid">
        <fgColor rgb="FFD8D8D8"/>
        <bgColor rgb="FFD8D8D8"/>
      </patternFill>
    </fill>
    <fill>
      <patternFill patternType="solid">
        <fgColor rgb="FFFFDDFF"/>
        <bgColor rgb="FFFFDDFF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01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FF"/>
      </right>
      <top/>
      <bottom style="medium">
        <color rgb="FF000000"/>
      </bottom>
      <diagonal/>
    </border>
    <border>
      <left style="medium">
        <color rgb="FF0000FF"/>
      </left>
      <right style="medium">
        <color rgb="FF0000FF"/>
      </right>
      <top style="medium">
        <color rgb="FF000000"/>
      </top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00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FF"/>
      </right>
      <top style="thin">
        <color rgb="FF000000"/>
      </top>
      <bottom style="thin">
        <color rgb="FF000000"/>
      </bottom>
      <diagonal/>
    </border>
    <border>
      <left style="medium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3" borderId="8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0" borderId="46" xfId="0" applyFont="1" applyBorder="1"/>
    <xf numFmtId="0" fontId="3" fillId="0" borderId="53" xfId="0" applyFont="1" applyBorder="1"/>
    <xf numFmtId="0" fontId="11" fillId="0" borderId="0" xfId="0" applyFont="1"/>
    <xf numFmtId="0" fontId="3" fillId="0" borderId="66" xfId="0" applyFont="1" applyBorder="1"/>
    <xf numFmtId="0" fontId="3" fillId="0" borderId="67" xfId="0" applyFont="1" applyBorder="1"/>
    <xf numFmtId="0" fontId="1" fillId="3" borderId="51" xfId="0" applyFont="1" applyFill="1" applyBorder="1" applyAlignment="1">
      <alignment horizontal="center" vertical="center"/>
    </xf>
    <xf numFmtId="0" fontId="11" fillId="0" borderId="73" xfId="0" applyFont="1" applyBorder="1"/>
    <xf numFmtId="0" fontId="14" fillId="2" borderId="1" xfId="0" applyFont="1" applyFill="1" applyBorder="1" applyAlignment="1">
      <alignment horizontal="center" vertical="center"/>
    </xf>
    <xf numFmtId="0" fontId="15" fillId="10" borderId="76" xfId="0" applyFont="1" applyFill="1" applyBorder="1" applyAlignment="1">
      <alignment horizontal="center" vertical="center"/>
    </xf>
    <xf numFmtId="0" fontId="1" fillId="10" borderId="77" xfId="0" applyFont="1" applyFill="1" applyBorder="1" applyAlignment="1">
      <alignment horizontal="center" vertical="center"/>
    </xf>
    <xf numFmtId="0" fontId="1" fillId="10" borderId="76" xfId="0" applyFont="1" applyFill="1" applyBorder="1" applyAlignment="1">
      <alignment horizontal="center" vertical="center"/>
    </xf>
    <xf numFmtId="0" fontId="10" fillId="0" borderId="53" xfId="0" applyFont="1" applyBorder="1" applyAlignment="1">
      <alignment horizontal="left"/>
    </xf>
    <xf numFmtId="0" fontId="11" fillId="0" borderId="46" xfId="0" applyFont="1" applyBorder="1"/>
    <xf numFmtId="0" fontId="3" fillId="0" borderId="69" xfId="0" applyFont="1" applyBorder="1"/>
    <xf numFmtId="0" fontId="3" fillId="3" borderId="70" xfId="0" applyFont="1" applyFill="1" applyBorder="1"/>
    <xf numFmtId="0" fontId="3" fillId="3" borderId="83" xfId="0" applyFont="1" applyFill="1" applyBorder="1"/>
    <xf numFmtId="0" fontId="3" fillId="4" borderId="20" xfId="0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Protection="1">
      <protection locked="0"/>
    </xf>
    <xf numFmtId="44" fontId="3" fillId="4" borderId="45" xfId="0" applyNumberFormat="1" applyFont="1" applyFill="1" applyBorder="1" applyProtection="1">
      <protection locked="0"/>
    </xf>
    <xf numFmtId="44" fontId="3" fillId="4" borderId="45" xfId="0" applyNumberFormat="1" applyFont="1" applyFill="1" applyBorder="1" applyAlignment="1" applyProtection="1">
      <alignment vertical="center"/>
      <protection locked="0"/>
    </xf>
    <xf numFmtId="44" fontId="3" fillId="4" borderId="5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44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Protection="1">
      <protection locked="0"/>
    </xf>
    <xf numFmtId="0" fontId="4" fillId="0" borderId="10" xfId="0" applyFont="1" applyBorder="1"/>
    <xf numFmtId="0" fontId="4" fillId="0" borderId="33" xfId="0" applyFont="1" applyBorder="1"/>
    <xf numFmtId="0" fontId="4" fillId="0" borderId="46" xfId="0" applyFont="1" applyBorder="1"/>
    <xf numFmtId="44" fontId="3" fillId="4" borderId="43" xfId="0" applyNumberFormat="1" applyFont="1" applyFill="1" applyBorder="1" applyAlignment="1" applyProtection="1">
      <alignment horizontal="center"/>
      <protection locked="0"/>
    </xf>
    <xf numFmtId="0" fontId="4" fillId="0" borderId="27" xfId="0" applyFont="1" applyBorder="1"/>
    <xf numFmtId="0" fontId="3" fillId="0" borderId="29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8" fillId="6" borderId="32" xfId="0" applyFont="1" applyFill="1" applyBorder="1" applyAlignment="1">
      <alignment horizontal="center" vertical="center"/>
    </xf>
    <xf numFmtId="0" fontId="4" fillId="0" borderId="34" xfId="0" applyFont="1" applyBorder="1"/>
    <xf numFmtId="0" fontId="4" fillId="0" borderId="13" xfId="0" applyFont="1" applyBorder="1"/>
    <xf numFmtId="0" fontId="4" fillId="0" borderId="35" xfId="0" applyFont="1" applyBorder="1"/>
    <xf numFmtId="0" fontId="4" fillId="0" borderId="37" xfId="0" applyFont="1" applyBorder="1"/>
    <xf numFmtId="0" fontId="18" fillId="11" borderId="80" xfId="0" applyFont="1" applyFill="1" applyBorder="1" applyAlignment="1">
      <alignment horizontal="left" vertical="top" wrapText="1"/>
    </xf>
    <xf numFmtId="0" fontId="4" fillId="0" borderId="81" xfId="0" applyFont="1" applyBorder="1"/>
    <xf numFmtId="0" fontId="4" fillId="0" borderId="82" xfId="0" applyFont="1" applyBorder="1"/>
    <xf numFmtId="0" fontId="10" fillId="0" borderId="53" xfId="0" applyFont="1" applyBorder="1" applyAlignment="1">
      <alignment horizontal="left"/>
    </xf>
    <xf numFmtId="0" fontId="16" fillId="0" borderId="78" xfId="0" applyFont="1" applyBorder="1" applyAlignment="1">
      <alignment horizontal="center" vertical="center"/>
    </xf>
    <xf numFmtId="0" fontId="4" fillId="0" borderId="74" xfId="0" applyFont="1" applyBorder="1"/>
    <xf numFmtId="0" fontId="4" fillId="0" borderId="79" xfId="0" applyFont="1" applyBorder="1"/>
    <xf numFmtId="0" fontId="17" fillId="11" borderId="36" xfId="0" applyFont="1" applyFill="1" applyBorder="1" applyAlignment="1">
      <alignment horizontal="left" vertical="top" wrapText="1"/>
    </xf>
    <xf numFmtId="0" fontId="18" fillId="11" borderId="36" xfId="0" applyFont="1" applyFill="1" applyBorder="1" applyAlignment="1">
      <alignment horizontal="left" vertical="top" wrapText="1"/>
    </xf>
    <xf numFmtId="44" fontId="3" fillId="4" borderId="58" xfId="0" applyNumberFormat="1" applyFont="1" applyFill="1" applyBorder="1" applyAlignment="1" applyProtection="1">
      <alignment horizontal="center"/>
      <protection locked="0"/>
    </xf>
    <xf numFmtId="0" fontId="4" fillId="0" borderId="57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/>
    </xf>
    <xf numFmtId="0" fontId="0" fillId="0" borderId="0" xfId="0" applyProtection="1"/>
    <xf numFmtId="0" fontId="3" fillId="0" borderId="46" xfId="0" applyFont="1" applyBorder="1" applyProtection="1"/>
    <xf numFmtId="0" fontId="3" fillId="3" borderId="2" xfId="0" applyFont="1" applyFill="1" applyBorder="1" applyProtection="1"/>
    <xf numFmtId="0" fontId="3" fillId="0" borderId="0" xfId="0" applyFont="1" applyProtection="1"/>
    <xf numFmtId="0" fontId="0" fillId="0" borderId="0" xfId="0" applyProtection="1"/>
    <xf numFmtId="0" fontId="5" fillId="0" borderId="53" xfId="0" applyFont="1" applyBorder="1" applyAlignment="1" applyProtection="1">
      <alignment horizontal="left" vertical="center" wrapText="1"/>
    </xf>
    <xf numFmtId="0" fontId="3" fillId="0" borderId="42" xfId="0" applyFont="1" applyBorder="1" applyAlignment="1" applyProtection="1">
      <alignment horizontal="right"/>
    </xf>
    <xf numFmtId="0" fontId="4" fillId="0" borderId="57" xfId="0" applyFont="1" applyBorder="1" applyProtection="1"/>
    <xf numFmtId="44" fontId="9" fillId="7" borderId="58" xfId="0" applyNumberFormat="1" applyFont="1" applyFill="1" applyBorder="1" applyAlignment="1" applyProtection="1">
      <alignment horizontal="center"/>
    </xf>
    <xf numFmtId="0" fontId="11" fillId="0" borderId="0" xfId="0" applyFont="1" applyProtection="1"/>
    <xf numFmtId="0" fontId="12" fillId="0" borderId="59" xfId="0" applyFont="1" applyBorder="1" applyAlignment="1" applyProtection="1">
      <alignment horizontal="center" vertical="center"/>
    </xf>
    <xf numFmtId="0" fontId="4" fillId="0" borderId="60" xfId="0" applyFont="1" applyBorder="1" applyProtection="1"/>
    <xf numFmtId="0" fontId="4" fillId="0" borderId="61" xfId="0" applyFont="1" applyBorder="1" applyProtection="1"/>
    <xf numFmtId="0" fontId="12" fillId="8" borderId="62" xfId="0" applyFont="1" applyFill="1" applyBorder="1" applyAlignment="1" applyProtection="1">
      <alignment horizontal="center" vertical="center"/>
    </xf>
    <xf numFmtId="0" fontId="4" fillId="0" borderId="63" xfId="0" applyFont="1" applyBorder="1" applyProtection="1"/>
    <xf numFmtId="0" fontId="4" fillId="0" borderId="64" xfId="0" applyFont="1" applyBorder="1" applyProtection="1"/>
    <xf numFmtId="0" fontId="7" fillId="0" borderId="42" xfId="0" applyFont="1" applyBorder="1" applyAlignment="1" applyProtection="1">
      <alignment horizontal="right"/>
    </xf>
    <xf numFmtId="44" fontId="6" fillId="9" borderId="58" xfId="0" applyNumberFormat="1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left" vertical="center" wrapText="1"/>
    </xf>
    <xf numFmtId="0" fontId="4" fillId="0" borderId="10" xfId="0" applyFont="1" applyBorder="1" applyProtection="1"/>
    <xf numFmtId="0" fontId="4" fillId="0" borderId="33" xfId="0" applyFont="1" applyBorder="1" applyProtection="1"/>
    <xf numFmtId="0" fontId="3" fillId="0" borderId="0" xfId="0" applyFont="1" applyAlignment="1" applyProtection="1">
      <alignment horizontal="left" vertical="center"/>
    </xf>
    <xf numFmtId="0" fontId="4" fillId="0" borderId="65" xfId="0" applyFont="1" applyBorder="1" applyProtection="1"/>
    <xf numFmtId="0" fontId="4" fillId="0" borderId="46" xfId="0" applyFont="1" applyBorder="1" applyProtection="1"/>
    <xf numFmtId="0" fontId="3" fillId="0" borderId="66" xfId="0" applyFont="1" applyBorder="1" applyProtection="1"/>
    <xf numFmtId="0" fontId="3" fillId="0" borderId="67" xfId="0" applyFont="1" applyBorder="1" applyProtection="1"/>
    <xf numFmtId="0" fontId="4" fillId="0" borderId="68" xfId="0" applyFont="1" applyBorder="1" applyProtection="1"/>
    <xf numFmtId="0" fontId="4" fillId="0" borderId="67" xfId="0" applyFont="1" applyBorder="1" applyProtection="1"/>
    <xf numFmtId="0" fontId="4" fillId="0" borderId="69" xfId="0" applyFont="1" applyBorder="1" applyProtection="1"/>
    <xf numFmtId="0" fontId="3" fillId="10" borderId="1" xfId="0" applyFont="1" applyFill="1" applyBorder="1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1" fillId="3" borderId="51" xfId="0" applyFont="1" applyFill="1" applyBorder="1" applyAlignment="1" applyProtection="1">
      <alignment horizontal="center" vertical="center"/>
    </xf>
    <xf numFmtId="0" fontId="3" fillId="10" borderId="70" xfId="0" applyFont="1" applyFill="1" applyBorder="1" applyProtection="1"/>
    <xf numFmtId="0" fontId="3" fillId="2" borderId="1" xfId="0" applyFont="1" applyFill="1" applyBorder="1" applyProtection="1"/>
    <xf numFmtId="0" fontId="4" fillId="0" borderId="71" xfId="0" applyFont="1" applyBorder="1" applyProtection="1"/>
    <xf numFmtId="0" fontId="4" fillId="0" borderId="72" xfId="0" applyFont="1" applyBorder="1" applyProtection="1"/>
    <xf numFmtId="0" fontId="3" fillId="0" borderId="73" xfId="0" applyFont="1" applyBorder="1" applyProtection="1"/>
    <xf numFmtId="0" fontId="3" fillId="2" borderId="70" xfId="0" applyFont="1" applyFill="1" applyBorder="1" applyProtection="1"/>
    <xf numFmtId="0" fontId="3" fillId="0" borderId="74" xfId="0" applyFont="1" applyBorder="1" applyProtection="1"/>
    <xf numFmtId="0" fontId="3" fillId="0" borderId="75" xfId="0" applyFont="1" applyBorder="1" applyProtection="1"/>
    <xf numFmtId="0" fontId="11" fillId="0" borderId="73" xfId="0" applyFont="1" applyBorder="1" applyProtection="1"/>
    <xf numFmtId="44" fontId="3" fillId="5" borderId="56" xfId="0" applyNumberFormat="1" applyFont="1" applyFill="1" applyBorder="1" applyAlignment="1" applyProtection="1">
      <alignment vertical="center"/>
    </xf>
    <xf numFmtId="0" fontId="3" fillId="0" borderId="55" xfId="0" applyFont="1" applyBorder="1" applyAlignment="1" applyProtection="1">
      <alignment horizontal="center" vertical="center" wrapText="1"/>
    </xf>
    <xf numFmtId="44" fontId="3" fillId="5" borderId="54" xfId="0" applyNumberFormat="1" applyFont="1" applyFill="1" applyBorder="1" applyAlignment="1" applyProtection="1">
      <alignment vertical="center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right"/>
    </xf>
    <xf numFmtId="44" fontId="3" fillId="7" borderId="47" xfId="0" applyNumberFormat="1" applyFont="1" applyFill="1" applyBorder="1" applyAlignment="1" applyProtection="1">
      <alignment horizontal="center"/>
    </xf>
    <xf numFmtId="0" fontId="4" fillId="0" borderId="48" xfId="0" applyFont="1" applyBorder="1" applyProtection="1"/>
    <xf numFmtId="44" fontId="3" fillId="7" borderId="49" xfId="0" applyNumberFormat="1" applyFont="1" applyFill="1" applyBorder="1" applyProtection="1"/>
    <xf numFmtId="0" fontId="3" fillId="0" borderId="0" xfId="0" applyFont="1" applyAlignment="1" applyProtection="1">
      <alignment horizontal="center"/>
    </xf>
    <xf numFmtId="0" fontId="6" fillId="0" borderId="50" xfId="0" applyFont="1" applyBorder="1" applyAlignment="1" applyProtection="1">
      <alignment horizontal="right"/>
    </xf>
    <xf numFmtId="44" fontId="3" fillId="7" borderId="51" xfId="0" applyNumberFormat="1" applyFont="1" applyFill="1" applyBorder="1" applyAlignment="1" applyProtection="1">
      <alignment horizontal="center"/>
    </xf>
    <xf numFmtId="44" fontId="3" fillId="5" borderId="52" xfId="0" applyNumberFormat="1" applyFont="1" applyFill="1" applyBorder="1" applyProtection="1"/>
    <xf numFmtId="0" fontId="10" fillId="0" borderId="53" xfId="0" applyFont="1" applyBorder="1" applyAlignment="1" applyProtection="1">
      <alignment horizontal="left" vertical="center" wrapText="1"/>
    </xf>
    <xf numFmtId="0" fontId="3" fillId="0" borderId="53" xfId="0" applyFont="1" applyBorder="1" applyProtection="1"/>
    <xf numFmtId="0" fontId="3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4" fillId="0" borderId="5" xfId="0" applyFont="1" applyBorder="1" applyProtection="1"/>
    <xf numFmtId="0" fontId="4" fillId="0" borderId="6" xfId="0" applyFont="1" applyBorder="1" applyProtection="1"/>
    <xf numFmtId="0" fontId="2" fillId="3" borderId="7" xfId="0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3" fillId="3" borderId="2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14" xfId="0" applyFont="1" applyBorder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6" fillId="3" borderId="1" xfId="0" applyFont="1" applyFill="1" applyBorder="1" applyProtection="1"/>
    <xf numFmtId="0" fontId="6" fillId="0" borderId="15" xfId="0" applyFont="1" applyBorder="1" applyAlignment="1" applyProtection="1">
      <alignment horizontal="center"/>
    </xf>
    <xf numFmtId="0" fontId="4" fillId="0" borderId="16" xfId="0" applyFont="1" applyBorder="1" applyProtection="1"/>
    <xf numFmtId="0" fontId="4" fillId="0" borderId="17" xfId="0" applyFont="1" applyBorder="1" applyProtection="1"/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0" fontId="3" fillId="0" borderId="18" xfId="0" applyFont="1" applyBorder="1" applyAlignment="1" applyProtection="1">
      <alignment horizontal="right"/>
    </xf>
    <xf numFmtId="0" fontId="4" fillId="0" borderId="19" xfId="0" applyFont="1" applyBorder="1" applyProtection="1"/>
    <xf numFmtId="0" fontId="3" fillId="0" borderId="21" xfId="0" applyFont="1" applyBorder="1" applyAlignment="1" applyProtection="1">
      <alignment horizontal="right"/>
    </xf>
    <xf numFmtId="0" fontId="7" fillId="3" borderId="1" xfId="0" applyFont="1" applyFill="1" applyBorder="1" applyProtection="1"/>
    <xf numFmtId="0" fontId="7" fillId="0" borderId="23" xfId="0" applyFont="1" applyBorder="1" applyProtection="1"/>
    <xf numFmtId="0" fontId="7" fillId="0" borderId="18" xfId="0" applyFont="1" applyBorder="1" applyProtection="1"/>
    <xf numFmtId="44" fontId="6" fillId="5" borderId="24" xfId="0" applyNumberFormat="1" applyFont="1" applyFill="1" applyBorder="1" applyAlignment="1" applyProtection="1">
      <alignment horizontal="center"/>
    </xf>
    <xf numFmtId="0" fontId="4" fillId="0" borderId="25" xfId="0" applyFont="1" applyBorder="1" applyProtection="1"/>
    <xf numFmtId="0" fontId="7" fillId="0" borderId="15" xfId="0" applyFont="1" applyBorder="1" applyProtection="1"/>
    <xf numFmtId="0" fontId="3" fillId="3" borderId="26" xfId="0" applyFont="1" applyFill="1" applyBorder="1" applyAlignment="1" applyProtection="1">
      <alignment horizontal="center"/>
    </xf>
    <xf numFmtId="0" fontId="4" fillId="0" borderId="27" xfId="0" applyFont="1" applyBorder="1" applyProtection="1"/>
    <xf numFmtId="0" fontId="4" fillId="0" borderId="28" xfId="0" applyFont="1" applyBorder="1" applyProtection="1"/>
    <xf numFmtId="0" fontId="3" fillId="0" borderId="29" xfId="0" applyFont="1" applyBorder="1" applyAlignment="1" applyProtection="1">
      <alignment horizontal="center"/>
    </xf>
    <xf numFmtId="0" fontId="4" fillId="0" borderId="30" xfId="0" applyFont="1" applyBorder="1" applyProtection="1"/>
    <xf numFmtId="0" fontId="4" fillId="0" borderId="31" xfId="0" applyFont="1" applyBorder="1" applyProtection="1"/>
    <xf numFmtId="0" fontId="8" fillId="6" borderId="32" xfId="0" applyFont="1" applyFill="1" applyBorder="1" applyAlignment="1" applyProtection="1">
      <alignment horizontal="center" vertical="center"/>
    </xf>
    <xf numFmtId="0" fontId="4" fillId="0" borderId="34" xfId="0" applyFont="1" applyBorder="1" applyProtection="1"/>
    <xf numFmtId="0" fontId="4" fillId="0" borderId="35" xfId="0" applyFont="1" applyBorder="1" applyProtection="1"/>
    <xf numFmtId="0" fontId="3" fillId="0" borderId="0" xfId="0" applyFont="1" applyAlignment="1" applyProtection="1">
      <alignment horizontal="left"/>
    </xf>
    <xf numFmtId="0" fontId="9" fillId="2" borderId="36" xfId="0" applyFont="1" applyFill="1" applyBorder="1" applyAlignment="1" applyProtection="1">
      <alignment horizontal="center" vertical="center" wrapText="1"/>
    </xf>
    <xf numFmtId="0" fontId="4" fillId="0" borderId="37" xfId="0" applyFont="1" applyBorder="1" applyProtection="1"/>
    <xf numFmtId="0" fontId="5" fillId="2" borderId="38" xfId="0" applyFont="1" applyFill="1" applyBorder="1" applyAlignment="1" applyProtection="1">
      <alignment horizontal="left" vertical="center"/>
    </xf>
    <xf numFmtId="0" fontId="3" fillId="2" borderId="39" xfId="0" applyFont="1" applyFill="1" applyBorder="1" applyProtection="1"/>
    <xf numFmtId="0" fontId="3" fillId="2" borderId="40" xfId="0" applyFont="1" applyFill="1" applyBorder="1" applyProtection="1"/>
    <xf numFmtId="0" fontId="3" fillId="2" borderId="26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41" xfId="0" applyFont="1" applyFill="1" applyBorder="1" applyProtection="1"/>
    <xf numFmtId="0" fontId="2" fillId="2" borderId="1" xfId="0" applyFont="1" applyFill="1" applyBorder="1" applyAlignment="1" applyProtection="1">
      <alignment vertical="center"/>
    </xf>
    <xf numFmtId="0" fontId="2" fillId="0" borderId="73" xfId="0" applyFont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3" fillId="3" borderId="84" xfId="0" applyFont="1" applyFill="1" applyBorder="1" applyAlignment="1" applyProtection="1">
      <alignment horizontal="center"/>
    </xf>
    <xf numFmtId="0" fontId="4" fillId="0" borderId="85" xfId="0" applyFont="1" applyBorder="1" applyProtection="1"/>
    <xf numFmtId="0" fontId="4" fillId="0" borderId="86" xfId="0" applyFont="1" applyBorder="1" applyProtection="1"/>
    <xf numFmtId="0" fontId="14" fillId="2" borderId="1" xfId="0" applyFont="1" applyFill="1" applyBorder="1" applyAlignment="1" applyProtection="1">
      <alignment horizontal="center" vertical="center"/>
    </xf>
    <xf numFmtId="0" fontId="15" fillId="10" borderId="76" xfId="0" applyFont="1" applyFill="1" applyBorder="1" applyAlignment="1" applyProtection="1">
      <alignment horizontal="center" vertical="center"/>
    </xf>
    <xf numFmtId="0" fontId="19" fillId="12" borderId="9" xfId="0" applyFont="1" applyFill="1" applyBorder="1" applyAlignment="1" applyProtection="1">
      <alignment horizontal="center" vertical="center" wrapText="1"/>
    </xf>
    <xf numFmtId="0" fontId="1" fillId="10" borderId="7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10" borderId="76" xfId="0" applyFont="1" applyFill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10" fillId="0" borderId="87" xfId="0" applyFont="1" applyBorder="1" applyAlignment="1" applyProtection="1">
      <alignment horizontal="left"/>
    </xf>
    <xf numFmtId="0" fontId="4" fillId="0" borderId="88" xfId="0" applyFont="1" applyBorder="1" applyProtection="1"/>
    <xf numFmtId="0" fontId="3" fillId="0" borderId="53" xfId="0" applyFont="1" applyBorder="1" applyAlignment="1" applyProtection="1">
      <alignment horizontal="right"/>
    </xf>
    <xf numFmtId="0" fontId="3" fillId="0" borderId="0" xfId="0" applyFont="1" applyProtection="1"/>
    <xf numFmtId="0" fontId="3" fillId="7" borderId="0" xfId="0" applyFont="1" applyFill="1" applyAlignment="1" applyProtection="1">
      <alignment horizontal="left" vertical="center" wrapText="1"/>
    </xf>
    <xf numFmtId="0" fontId="3" fillId="2" borderId="42" xfId="0" applyFont="1" applyFill="1" applyBorder="1" applyAlignment="1" applyProtection="1">
      <alignment horizontal="right"/>
    </xf>
    <xf numFmtId="0" fontId="20" fillId="4" borderId="89" xfId="0" applyFont="1" applyFill="1" applyBorder="1" applyAlignment="1" applyProtection="1">
      <alignment horizontal="left" wrapText="1"/>
    </xf>
    <xf numFmtId="0" fontId="4" fillId="0" borderId="90" xfId="0" applyFont="1" applyBorder="1" applyProtection="1"/>
    <xf numFmtId="0" fontId="4" fillId="0" borderId="91" xfId="0" applyFont="1" applyBorder="1" applyProtection="1"/>
    <xf numFmtId="164" fontId="21" fillId="4" borderId="89" xfId="0" applyNumberFormat="1" applyFont="1" applyFill="1" applyBorder="1" applyProtection="1"/>
    <xf numFmtId="0" fontId="3" fillId="0" borderId="69" xfId="0" applyFont="1" applyBorder="1" applyProtection="1"/>
    <xf numFmtId="0" fontId="3" fillId="3" borderId="70" xfId="0" applyFont="1" applyFill="1" applyBorder="1" applyProtection="1"/>
    <xf numFmtId="0" fontId="3" fillId="3" borderId="83" xfId="0" applyFont="1" applyFill="1" applyBorder="1" applyProtection="1"/>
    <xf numFmtId="0" fontId="11" fillId="0" borderId="74" xfId="0" applyFont="1" applyBorder="1" applyProtection="1"/>
    <xf numFmtId="0" fontId="4" fillId="0" borderId="92" xfId="0" applyFont="1" applyBorder="1" applyProtection="1"/>
    <xf numFmtId="0" fontId="11" fillId="0" borderId="75" xfId="0" applyFont="1" applyBorder="1" applyProtection="1"/>
    <xf numFmtId="0" fontId="3" fillId="0" borderId="71" xfId="0" applyFont="1" applyBorder="1" applyAlignment="1" applyProtection="1">
      <alignment horizontal="right"/>
    </xf>
    <xf numFmtId="0" fontId="3" fillId="0" borderId="92" xfId="0" applyFont="1" applyBorder="1" applyAlignment="1" applyProtection="1">
      <alignment horizontal="right" vertical="top"/>
    </xf>
    <xf numFmtId="44" fontId="3" fillId="7" borderId="49" xfId="0" applyNumberFormat="1" applyFont="1" applyFill="1" applyBorder="1" applyAlignment="1" applyProtection="1">
      <alignment horizontal="center"/>
    </xf>
    <xf numFmtId="0" fontId="6" fillId="0" borderId="42" xfId="0" applyFont="1" applyBorder="1" applyAlignment="1" applyProtection="1">
      <alignment horizontal="right"/>
    </xf>
    <xf numFmtId="44" fontId="3" fillId="15" borderId="58" xfId="0" applyNumberFormat="1" applyFont="1" applyFill="1" applyBorder="1" applyAlignment="1" applyProtection="1">
      <alignment horizontal="center"/>
    </xf>
    <xf numFmtId="44" fontId="3" fillId="15" borderId="52" xfId="0" applyNumberFormat="1" applyFont="1" applyFill="1" applyBorder="1" applyProtection="1"/>
    <xf numFmtId="44" fontId="3" fillId="5" borderId="54" xfId="0" applyNumberFormat="1" applyFont="1" applyFill="1" applyBorder="1" applyProtection="1"/>
    <xf numFmtId="0" fontId="13" fillId="0" borderId="53" xfId="0" applyFont="1" applyBorder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3" fillId="0" borderId="53" xfId="0" applyFont="1" applyBorder="1" applyAlignment="1" applyProtection="1">
      <alignment horizontal="left"/>
    </xf>
    <xf numFmtId="0" fontId="3" fillId="0" borderId="58" xfId="0" applyFont="1" applyBorder="1" applyAlignment="1" applyProtection="1">
      <alignment horizontal="right"/>
    </xf>
    <xf numFmtId="44" fontId="9" fillId="7" borderId="52" xfId="0" applyNumberFormat="1" applyFont="1" applyFill="1" applyBorder="1" applyProtection="1"/>
    <xf numFmtId="0" fontId="24" fillId="0" borderId="0" xfId="0" applyFont="1" applyProtection="1"/>
    <xf numFmtId="0" fontId="3" fillId="7" borderId="0" xfId="0" applyFont="1" applyFill="1" applyAlignment="1" applyProtection="1">
      <alignment vertical="top" wrapText="1"/>
    </xf>
    <xf numFmtId="0" fontId="3" fillId="2" borderId="38" xfId="0" applyFont="1" applyFill="1" applyBorder="1" applyAlignment="1" applyProtection="1">
      <alignment horizontal="right"/>
    </xf>
    <xf numFmtId="44" fontId="9" fillId="7" borderId="96" xfId="0" applyNumberFormat="1" applyFont="1" applyFill="1" applyBorder="1" applyAlignment="1" applyProtection="1">
      <alignment horizontal="center"/>
    </xf>
    <xf numFmtId="0" fontId="4" fillId="0" borderId="97" xfId="0" applyFont="1" applyBorder="1" applyProtection="1"/>
    <xf numFmtId="44" fontId="9" fillId="9" borderId="58" xfId="0" applyNumberFormat="1" applyFont="1" applyFill="1" applyBorder="1" applyAlignment="1" applyProtection="1">
      <alignment horizontal="center"/>
    </xf>
    <xf numFmtId="0" fontId="21" fillId="16" borderId="89" xfId="0" applyFont="1" applyFill="1" applyBorder="1" applyAlignment="1" applyProtection="1">
      <alignment horizontal="right"/>
    </xf>
    <xf numFmtId="164" fontId="21" fillId="16" borderId="89" xfId="0" applyNumberFormat="1" applyFont="1" applyFill="1" applyBorder="1" applyProtection="1"/>
    <xf numFmtId="0" fontId="3" fillId="0" borderId="0" xfId="0" applyFont="1" applyAlignment="1" applyProtection="1">
      <alignment horizontal="right"/>
    </xf>
    <xf numFmtId="0" fontId="3" fillId="0" borderId="73" xfId="0" applyFont="1" applyBorder="1" applyAlignment="1" applyProtection="1">
      <alignment horizontal="center"/>
    </xf>
    <xf numFmtId="0" fontId="13" fillId="0" borderId="74" xfId="0" applyFont="1" applyBorder="1" applyAlignment="1" applyProtection="1">
      <alignment horizontal="right"/>
    </xf>
    <xf numFmtId="0" fontId="4" fillId="0" borderId="74" xfId="0" applyFont="1" applyBorder="1" applyProtection="1"/>
    <xf numFmtId="0" fontId="13" fillId="0" borderId="0" xfId="0" applyFont="1" applyAlignment="1" applyProtection="1">
      <alignment horizontal="right"/>
    </xf>
    <xf numFmtId="44" fontId="1" fillId="2" borderId="1" xfId="0" applyNumberFormat="1" applyFont="1" applyFill="1" applyBorder="1" applyAlignment="1" applyProtection="1">
      <alignment horizontal="center" vertical="center"/>
    </xf>
    <xf numFmtId="0" fontId="3" fillId="13" borderId="93" xfId="0" applyFont="1" applyFill="1" applyBorder="1" applyAlignment="1" applyProtection="1">
      <alignment horizontal="center"/>
    </xf>
    <xf numFmtId="0" fontId="4" fillId="0" borderId="94" xfId="0" applyFont="1" applyBorder="1" applyProtection="1"/>
    <xf numFmtId="0" fontId="4" fillId="0" borderId="95" xfId="0" applyFont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22" fillId="14" borderId="32" xfId="0" applyFont="1" applyFill="1" applyBorder="1" applyAlignment="1" applyProtection="1">
      <alignment horizontal="center" vertical="center" wrapText="1"/>
    </xf>
    <xf numFmtId="0" fontId="23" fillId="3" borderId="2" xfId="0" applyFont="1" applyFill="1" applyBorder="1" applyAlignment="1" applyProtection="1">
      <alignment vertical="center" wrapText="1"/>
    </xf>
    <xf numFmtId="0" fontId="3" fillId="0" borderId="73" xfId="0" applyFont="1" applyBorder="1" applyAlignment="1" applyProtection="1">
      <alignment wrapText="1"/>
    </xf>
    <xf numFmtId="0" fontId="5" fillId="0" borderId="87" xfId="0" applyFont="1" applyBorder="1" applyAlignment="1" applyProtection="1">
      <alignment horizontal="left"/>
    </xf>
    <xf numFmtId="0" fontId="6" fillId="17" borderId="98" xfId="0" applyFont="1" applyFill="1" applyBorder="1" applyAlignment="1" applyProtection="1">
      <alignment horizontal="center" vertical="center" wrapText="1"/>
    </xf>
    <xf numFmtId="0" fontId="6" fillId="17" borderId="26" xfId="0" applyFont="1" applyFill="1" applyBorder="1" applyAlignment="1" applyProtection="1">
      <alignment horizontal="center"/>
    </xf>
    <xf numFmtId="0" fontId="4" fillId="0" borderId="99" xfId="0" applyFont="1" applyBorder="1" applyProtection="1"/>
    <xf numFmtId="0" fontId="3" fillId="17" borderId="100" xfId="0" applyFont="1" applyFill="1" applyBorder="1" applyAlignment="1" applyProtection="1">
      <alignment horizontal="center"/>
    </xf>
    <xf numFmtId="0" fontId="3" fillId="0" borderId="52" xfId="0" applyFont="1" applyBorder="1" applyAlignment="1" applyProtection="1">
      <alignment horizontal="right"/>
    </xf>
    <xf numFmtId="0" fontId="3" fillId="0" borderId="57" xfId="0" applyFont="1" applyBorder="1" applyAlignment="1" applyProtection="1">
      <alignment horizontal="center"/>
    </xf>
    <xf numFmtId="0" fontId="3" fillId="0" borderId="52" xfId="0" applyFont="1" applyBorder="1" applyAlignment="1" applyProtection="1">
      <alignment horizontal="center"/>
    </xf>
    <xf numFmtId="0" fontId="6" fillId="18" borderId="98" xfId="0" applyFont="1" applyFill="1" applyBorder="1" applyAlignment="1" applyProtection="1">
      <alignment horizontal="center" vertical="center" wrapText="1"/>
    </xf>
    <xf numFmtId="0" fontId="6" fillId="18" borderId="26" xfId="0" applyFont="1" applyFill="1" applyBorder="1" applyAlignment="1" applyProtection="1">
      <alignment horizontal="center"/>
    </xf>
    <xf numFmtId="0" fontId="3" fillId="18" borderId="100" xfId="0" applyFont="1" applyFill="1" applyBorder="1" applyAlignment="1" applyProtection="1">
      <alignment horizontal="center"/>
    </xf>
    <xf numFmtId="0" fontId="6" fillId="19" borderId="98" xfId="0" applyFont="1" applyFill="1" applyBorder="1" applyAlignment="1" applyProtection="1">
      <alignment horizontal="center" vertical="center" wrapText="1"/>
    </xf>
    <xf numFmtId="0" fontId="6" fillId="19" borderId="26" xfId="0" applyFont="1" applyFill="1" applyBorder="1" applyAlignment="1" applyProtection="1">
      <alignment horizontal="center"/>
    </xf>
    <xf numFmtId="0" fontId="3" fillId="19" borderId="100" xfId="0" applyFont="1" applyFill="1" applyBorder="1" applyAlignment="1" applyProtection="1">
      <alignment horizontal="center"/>
    </xf>
    <xf numFmtId="0" fontId="25" fillId="0" borderId="0" xfId="0" applyFont="1" applyProtection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hoose a Calculator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67% Disregard'!A1"/><Relationship Id="rId1" Type="http://schemas.openxmlformats.org/officeDocument/2006/relationships/hyperlink" Target="#'100% Disregard'!A1"/><Relationship Id="rId5" Type="http://schemas.openxmlformats.org/officeDocument/2006/relationships/image" Target="../media/image3.png"/><Relationship Id="rId4" Type="http://schemas.openxmlformats.org/officeDocument/2006/relationships/hyperlink" Target="#Calculation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alculation!A1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504825</xdr:colOff>
      <xdr:row>31</xdr:row>
      <xdr:rowOff>95250</xdr:rowOff>
    </xdr:from>
    <xdr:ext cx="2228850" cy="88582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60150" y="3365663"/>
          <a:ext cx="2171700" cy="828675"/>
        </a:xfrm>
        <a:prstGeom prst="flowChartProcess">
          <a:avLst/>
        </a:prstGeom>
        <a:solidFill>
          <a:srgbClr val="65F901"/>
        </a:solidFill>
        <a:ln w="57150" cap="flat" cmpd="sng">
          <a:solidFill>
            <a:srgbClr val="00B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lang="en-US" sz="2000" b="1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CLICK HERE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lang="en-US" sz="2000" b="0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for Step 2</a:t>
          </a:r>
          <a:endParaRPr sz="1100"/>
        </a:p>
      </xdr:txBody>
    </xdr:sp>
    <xdr:clientData fLocksWithSheet="0"/>
  </xdr:oneCellAnchor>
  <xdr:oneCellAnchor>
    <xdr:from>
      <xdr:col>1</xdr:col>
      <xdr:colOff>19050</xdr:colOff>
      <xdr:row>38</xdr:row>
      <xdr:rowOff>57150</xdr:rowOff>
    </xdr:from>
    <xdr:ext cx="2143125" cy="381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11</xdr:row>
      <xdr:rowOff>95250</xdr:rowOff>
    </xdr:from>
    <xdr:ext cx="3286125" cy="1143000"/>
    <xdr:sp macro="" textlink="">
      <xdr:nvSpPr>
        <xdr:cNvPr id="4" name="Shap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07700" y="3213263"/>
          <a:ext cx="3276600" cy="1133475"/>
        </a:xfrm>
        <a:prstGeom prst="roundRect">
          <a:avLst>
            <a:gd name="adj" fmla="val 16667"/>
          </a:avLst>
        </a:prstGeom>
        <a:solidFill>
          <a:srgbClr val="00206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CLICK HERE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to access the 100% Income Disregard Calculator</a:t>
          </a:r>
          <a:endParaRPr sz="1400"/>
        </a:p>
      </xdr:txBody>
    </xdr:sp>
    <xdr:clientData fLocksWithSheet="0"/>
  </xdr:oneCellAnchor>
  <xdr:oneCellAnchor>
    <xdr:from>
      <xdr:col>7</xdr:col>
      <xdr:colOff>619125</xdr:colOff>
      <xdr:row>11</xdr:row>
      <xdr:rowOff>114300</xdr:rowOff>
    </xdr:from>
    <xdr:ext cx="3228975" cy="1104900"/>
    <xdr:sp macro="" textlink="">
      <xdr:nvSpPr>
        <xdr:cNvPr id="5" name="Shap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36275" y="3232313"/>
          <a:ext cx="3219450" cy="1095375"/>
        </a:xfrm>
        <a:prstGeom prst="roundRect">
          <a:avLst>
            <a:gd name="adj" fmla="val 16667"/>
          </a:avLst>
        </a:prstGeom>
        <a:solidFill>
          <a:srgbClr val="7030A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CLICK HERE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to access the 67% Income Disregard Calculator</a:t>
          </a:r>
          <a:endParaRPr sz="1400"/>
        </a:p>
      </xdr:txBody>
    </xdr:sp>
    <xdr:clientData fLocksWithSheet="0"/>
  </xdr:oneCellAnchor>
  <xdr:oneCellAnchor>
    <xdr:from>
      <xdr:col>6</xdr:col>
      <xdr:colOff>561975</xdr:colOff>
      <xdr:row>18</xdr:row>
      <xdr:rowOff>95250</xdr:rowOff>
    </xdr:from>
    <xdr:ext cx="923925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561975</xdr:colOff>
      <xdr:row>18</xdr:row>
      <xdr:rowOff>95250</xdr:rowOff>
    </xdr:from>
    <xdr:ext cx="923925" cy="914400"/>
    <xdr:pic>
      <xdr:nvPicPr>
        <xdr:cNvPr id="3" name="image3.png" title="Image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15</xdr:row>
      <xdr:rowOff>76200</xdr:rowOff>
    </xdr:from>
    <xdr:ext cx="2143125" cy="381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609600</xdr:colOff>
      <xdr:row>10</xdr:row>
      <xdr:rowOff>238125</xdr:rowOff>
    </xdr:from>
    <xdr:ext cx="914400" cy="914400"/>
    <xdr:pic>
      <xdr:nvPicPr>
        <xdr:cNvPr id="3" name="image4.png" descr="Home outline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609600</xdr:colOff>
      <xdr:row>10</xdr:row>
      <xdr:rowOff>238125</xdr:rowOff>
    </xdr:from>
    <xdr:ext cx="923925" cy="914400"/>
    <xdr:pic>
      <xdr:nvPicPr>
        <xdr:cNvPr id="4" name="image3.png" title="Imag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26</xdr:row>
      <xdr:rowOff>28575</xdr:rowOff>
    </xdr:from>
    <xdr:ext cx="2143125" cy="381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1"/>
  <sheetViews>
    <sheetView showGridLines="0" tabSelected="1" topLeftCell="A2" workbookViewId="0">
      <selection activeCell="J7" sqref="J7"/>
    </sheetView>
  </sheetViews>
  <sheetFormatPr defaultColWidth="12.625" defaultRowHeight="15" customHeight="1" x14ac:dyDescent="0.2"/>
  <cols>
    <col min="1" max="2" width="5.5" style="62" customWidth="1"/>
    <col min="3" max="3" width="26.875" style="62" customWidth="1"/>
    <col min="4" max="7" width="5.5" style="62" customWidth="1"/>
    <col min="8" max="8" width="9.375" style="62" customWidth="1"/>
    <col min="9" max="9" width="11.125" style="62" customWidth="1"/>
    <col min="10" max="12" width="10.125" style="62" customWidth="1"/>
    <col min="13" max="13" width="11.125" style="62" customWidth="1"/>
    <col min="14" max="14" width="5.5" style="62" customWidth="1"/>
    <col min="15" max="16" width="6.125" style="62" hidden="1" customWidth="1"/>
    <col min="17" max="25" width="6" style="62" hidden="1" customWidth="1"/>
    <col min="26" max="26" width="9.125" style="62" hidden="1" customWidth="1"/>
    <col min="27" max="27" width="8.625" style="62" hidden="1" customWidth="1"/>
    <col min="28" max="29" width="7.625" style="62" hidden="1" customWidth="1"/>
    <col min="30" max="16384" width="12.625" style="62"/>
  </cols>
  <sheetData>
    <row r="1" spans="1:29" ht="14.25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14"/>
      <c r="O1" s="115"/>
      <c r="P1" s="115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ht="36" x14ac:dyDescent="0.25">
      <c r="A2" s="55"/>
      <c r="B2" s="116"/>
      <c r="C2" s="117" t="s">
        <v>0</v>
      </c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20"/>
      <c r="O2" s="115"/>
      <c r="P2" s="115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ht="14.25" customHeight="1" x14ac:dyDescent="0.25">
      <c r="A3" s="55"/>
      <c r="B3" s="56"/>
      <c r="C3" s="121" t="s">
        <v>1</v>
      </c>
      <c r="D3" s="77"/>
      <c r="E3" s="77"/>
      <c r="F3" s="77"/>
      <c r="G3" s="77"/>
      <c r="H3" s="77"/>
      <c r="I3" s="77"/>
      <c r="J3" s="77"/>
      <c r="K3" s="77"/>
      <c r="L3" s="77"/>
      <c r="M3" s="122"/>
      <c r="N3" s="123"/>
      <c r="O3" s="124"/>
      <c r="P3" s="124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</row>
    <row r="4" spans="1:29" ht="14.25" customHeight="1" x14ac:dyDescent="0.25">
      <c r="A4" s="55"/>
      <c r="B4" s="56"/>
      <c r="C4" s="125"/>
      <c r="D4" s="126"/>
      <c r="E4" s="126"/>
      <c r="F4" s="126"/>
      <c r="G4" s="126"/>
      <c r="H4" s="126"/>
      <c r="I4" s="126"/>
      <c r="J4" s="126"/>
      <c r="K4" s="126"/>
      <c r="L4" s="126"/>
      <c r="M4" s="127"/>
      <c r="N4" s="60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</row>
    <row r="5" spans="1:29" ht="14.25" customHeight="1" x14ac:dyDescent="0.25">
      <c r="A5" s="55"/>
      <c r="B5" s="56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60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6" spans="1:29" ht="14.25" customHeight="1" x14ac:dyDescent="0.25">
      <c r="A6" s="55"/>
      <c r="B6" s="56"/>
      <c r="C6" s="129"/>
      <c r="D6" s="130"/>
      <c r="E6" s="130"/>
      <c r="F6" s="131" t="s">
        <v>2</v>
      </c>
      <c r="G6" s="132"/>
      <c r="H6" s="132"/>
      <c r="I6" s="132"/>
      <c r="J6" s="133"/>
      <c r="K6" s="134"/>
      <c r="L6" s="134"/>
      <c r="M6" s="134"/>
      <c r="N6" s="60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</row>
    <row r="7" spans="1:29" ht="14.25" customHeight="1" x14ac:dyDescent="0.25">
      <c r="A7" s="55"/>
      <c r="B7" s="56"/>
      <c r="C7" s="129"/>
      <c r="D7" s="135"/>
      <c r="E7" s="135"/>
      <c r="F7" s="136" t="s">
        <v>3</v>
      </c>
      <c r="G7" s="137"/>
      <c r="H7" s="23"/>
      <c r="I7" s="138" t="s">
        <v>4</v>
      </c>
      <c r="J7" s="24"/>
      <c r="K7" s="134"/>
      <c r="L7" s="134"/>
      <c r="M7" s="134"/>
      <c r="N7" s="60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</row>
    <row r="8" spans="1:29" ht="14.25" customHeight="1" x14ac:dyDescent="0.25">
      <c r="A8" s="55"/>
      <c r="B8" s="56"/>
      <c r="C8" s="134" t="s">
        <v>5</v>
      </c>
      <c r="D8" s="139"/>
      <c r="E8" s="139"/>
      <c r="F8" s="140" t="s">
        <v>6</v>
      </c>
      <c r="G8" s="140"/>
      <c r="H8" s="141"/>
      <c r="I8" s="142">
        <f>_xlfn.IFS(H7=0,HLOOKUP(J7,'Assistance Chart'!B2:AF4,2), H7=1,HLOOKUP(J7, 'Assistance Chart'!B6:AF8, 2), H7=2,HLOOKUP(J7, 'Assistance Chart'!B10:AF12, 2))</f>
        <v>0</v>
      </c>
      <c r="J8" s="143"/>
      <c r="K8" s="134"/>
      <c r="L8" s="134"/>
      <c r="M8" s="134"/>
      <c r="N8" s="60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</row>
    <row r="9" spans="1:29" ht="14.25" customHeight="1" x14ac:dyDescent="0.25">
      <c r="A9" s="55"/>
      <c r="B9" s="56"/>
      <c r="C9" s="134"/>
      <c r="D9" s="139"/>
      <c r="E9" s="139"/>
      <c r="F9" s="140" t="s">
        <v>7</v>
      </c>
      <c r="G9" s="140"/>
      <c r="H9" s="144"/>
      <c r="I9" s="142">
        <f>_xlfn.IFS(H7=0,HLOOKUP(J7,'Assistance Chart'!B2:AF4,3), H7=1,HLOOKUP(J7, 'Assistance Chart'!B6:AF8, 3), H7=2,HLOOKUP(J7, 'Assistance Chart'!B10:AF12, 3))</f>
        <v>0</v>
      </c>
      <c r="J9" s="143"/>
      <c r="K9" s="134"/>
      <c r="L9" s="134"/>
      <c r="M9" s="134"/>
      <c r="N9" s="60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</row>
    <row r="10" spans="1:29" ht="14.25" customHeight="1" x14ac:dyDescent="0.25">
      <c r="A10" s="55"/>
      <c r="B10" s="56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7"/>
      <c r="N10" s="60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</row>
    <row r="11" spans="1:29" ht="14.25" customHeight="1" x14ac:dyDescent="0.25">
      <c r="A11" s="55"/>
      <c r="B11" s="56"/>
      <c r="C11" s="148" t="s">
        <v>8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50"/>
      <c r="N11" s="60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</row>
    <row r="12" spans="1:29" ht="15.75" customHeight="1" x14ac:dyDescent="0.25">
      <c r="A12" s="55"/>
      <c r="B12" s="56"/>
      <c r="C12" s="151" t="s">
        <v>9</v>
      </c>
      <c r="D12" s="77"/>
      <c r="E12" s="77"/>
      <c r="F12" s="77"/>
      <c r="G12" s="77"/>
      <c r="H12" s="77"/>
      <c r="I12" s="77"/>
      <c r="J12" s="77"/>
      <c r="K12" s="77"/>
      <c r="L12" s="77"/>
      <c r="M12" s="78"/>
      <c r="N12" s="60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</row>
    <row r="13" spans="1:29" ht="15.75" customHeight="1" x14ac:dyDescent="0.25">
      <c r="A13" s="55"/>
      <c r="B13" s="56"/>
      <c r="C13" s="152"/>
      <c r="D13" s="126"/>
      <c r="E13" s="126"/>
      <c r="F13" s="126"/>
      <c r="G13" s="126"/>
      <c r="H13" s="126"/>
      <c r="I13" s="126"/>
      <c r="J13" s="126"/>
      <c r="K13" s="126"/>
      <c r="L13" s="126"/>
      <c r="M13" s="153"/>
      <c r="N13" s="60"/>
      <c r="O13" s="154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</row>
    <row r="14" spans="1:29" ht="14.25" customHeight="1" x14ac:dyDescent="0.25">
      <c r="A14" s="55"/>
      <c r="B14" s="56"/>
      <c r="C14" s="155" t="s">
        <v>10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56"/>
      <c r="N14" s="60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</row>
    <row r="15" spans="1:29" ht="14.25" customHeight="1" x14ac:dyDescent="0.25">
      <c r="A15" s="55"/>
      <c r="B15" s="56"/>
      <c r="C15" s="157" t="s">
        <v>11</v>
      </c>
      <c r="D15" s="118"/>
      <c r="E15" s="118"/>
      <c r="F15" s="118"/>
      <c r="G15" s="118"/>
      <c r="H15" s="118"/>
      <c r="I15" s="118"/>
      <c r="J15" s="118"/>
      <c r="K15" s="118"/>
      <c r="L15" s="119"/>
      <c r="M15" s="158"/>
      <c r="N15" s="60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</row>
    <row r="16" spans="1:29" ht="14.25" customHeight="1" x14ac:dyDescent="0.25">
      <c r="A16" s="55"/>
      <c r="B16" s="56"/>
      <c r="C16" s="159"/>
      <c r="D16" s="160" t="s">
        <v>12</v>
      </c>
      <c r="E16" s="147"/>
      <c r="F16" s="160" t="s">
        <v>13</v>
      </c>
      <c r="G16" s="147"/>
      <c r="H16" s="161" t="s">
        <v>14</v>
      </c>
      <c r="I16" s="161" t="s">
        <v>15</v>
      </c>
      <c r="J16" s="161" t="s">
        <v>16</v>
      </c>
      <c r="K16" s="161" t="s">
        <v>17</v>
      </c>
      <c r="L16" s="91"/>
      <c r="M16" s="162"/>
      <c r="N16" s="60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</row>
    <row r="17" spans="1:29" ht="14.25" customHeight="1" x14ac:dyDescent="0.25">
      <c r="A17" s="55"/>
      <c r="B17" s="56"/>
      <c r="C17" s="103" t="s">
        <v>18</v>
      </c>
      <c r="D17" s="34"/>
      <c r="E17" s="30"/>
      <c r="F17" s="34"/>
      <c r="G17" s="30"/>
      <c r="H17" s="25"/>
      <c r="I17" s="25"/>
      <c r="J17" s="25"/>
      <c r="K17" s="25"/>
      <c r="L17" s="61"/>
      <c r="M17" s="59"/>
      <c r="N17" s="60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</row>
    <row r="18" spans="1:29" ht="14.25" customHeight="1" x14ac:dyDescent="0.25">
      <c r="A18" s="55"/>
      <c r="B18" s="56"/>
      <c r="C18" s="103" t="s">
        <v>19</v>
      </c>
      <c r="D18" s="104" t="str">
        <f>IF(D17&lt;&gt;"", 90, "")</f>
        <v/>
      </c>
      <c r="E18" s="105"/>
      <c r="F18" s="104" t="str">
        <f>IF(F17&lt;&gt;"", 90, "")</f>
        <v/>
      </c>
      <c r="G18" s="105"/>
      <c r="H18" s="106" t="str">
        <f t="shared" ref="H18:K18" si="0">IF(H17&lt;&gt;"", 90, "")</f>
        <v/>
      </c>
      <c r="I18" s="106" t="str">
        <f t="shared" si="0"/>
        <v/>
      </c>
      <c r="J18" s="106" t="str">
        <f t="shared" si="0"/>
        <v/>
      </c>
      <c r="K18" s="106" t="str">
        <f t="shared" si="0"/>
        <v/>
      </c>
      <c r="L18" s="107" t="s">
        <v>20</v>
      </c>
      <c r="M18" s="59"/>
      <c r="N18" s="60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</row>
    <row r="19" spans="1:29" ht="15.75" customHeight="1" x14ac:dyDescent="0.25">
      <c r="A19" s="55"/>
      <c r="B19" s="56"/>
      <c r="C19" s="108" t="s">
        <v>21</v>
      </c>
      <c r="D19" s="104" t="str">
        <f>IF(OR(ISBLANK(D17),ISBLANK(D18)),"",SUM(D17-D18))</f>
        <v/>
      </c>
      <c r="E19" s="105"/>
      <c r="F19" s="104" t="str">
        <f>IF(OR(ISBLANK(F17),ISBLANK(F18)),"",SUM(F17-F18))</f>
        <v/>
      </c>
      <c r="G19" s="105"/>
      <c r="H19" s="109" t="str">
        <f t="shared" ref="H19:K19" si="1">IF(OR(ISBLANK(H17),ISBLANK(H18)),"",SUM(H17-H18))</f>
        <v/>
      </c>
      <c r="I19" s="109" t="str">
        <f t="shared" si="1"/>
        <v/>
      </c>
      <c r="J19" s="109" t="str">
        <f t="shared" si="1"/>
        <v/>
      </c>
      <c r="K19" s="109" t="str">
        <f t="shared" si="1"/>
        <v/>
      </c>
      <c r="L19" s="110">
        <f>SUM(D19:K19)</f>
        <v>0</v>
      </c>
      <c r="M19" s="59"/>
      <c r="N19" s="60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</row>
    <row r="20" spans="1:29" ht="14.25" customHeight="1" x14ac:dyDescent="0.25">
      <c r="A20" s="55"/>
      <c r="B20" s="56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9"/>
      <c r="N20" s="60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  <row r="21" spans="1:29" ht="14.25" customHeight="1" x14ac:dyDescent="0.25">
      <c r="A21" s="55"/>
      <c r="B21" s="56"/>
      <c r="C21" s="111" t="s">
        <v>22</v>
      </c>
      <c r="D21" s="58"/>
      <c r="E21" s="58"/>
      <c r="F21" s="58"/>
      <c r="G21" s="58"/>
      <c r="H21" s="58"/>
      <c r="I21" s="58"/>
      <c r="J21" s="58"/>
      <c r="K21" s="58"/>
      <c r="L21" s="58"/>
      <c r="M21" s="81"/>
      <c r="N21" s="60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</row>
    <row r="22" spans="1:29" ht="14.25" customHeight="1" x14ac:dyDescent="0.25">
      <c r="A22" s="55"/>
      <c r="B22" s="56"/>
      <c r="C22" s="112"/>
      <c r="D22" s="113" t="s">
        <v>12</v>
      </c>
      <c r="E22" s="58"/>
      <c r="F22" s="113" t="s">
        <v>13</v>
      </c>
      <c r="G22" s="58"/>
      <c r="H22" s="107" t="s">
        <v>14</v>
      </c>
      <c r="I22" s="107" t="s">
        <v>15</v>
      </c>
      <c r="J22" s="107" t="s">
        <v>16</v>
      </c>
      <c r="K22" s="107" t="s">
        <v>17</v>
      </c>
      <c r="L22" s="107" t="s">
        <v>20</v>
      </c>
      <c r="M22" s="59"/>
      <c r="N22" s="60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</row>
    <row r="23" spans="1:29" ht="36.75" customHeight="1" x14ac:dyDescent="0.25">
      <c r="A23" s="55"/>
      <c r="B23" s="56"/>
      <c r="C23" s="102" t="s">
        <v>23</v>
      </c>
      <c r="D23" s="29"/>
      <c r="E23" s="30"/>
      <c r="F23" s="29"/>
      <c r="G23" s="30"/>
      <c r="H23" s="26"/>
      <c r="I23" s="26"/>
      <c r="J23" s="26"/>
      <c r="K23" s="26"/>
      <c r="L23" s="101">
        <f t="shared" ref="L23:L24" si="2">SUM(D23:K23)</f>
        <v>0</v>
      </c>
      <c r="M23" s="59"/>
      <c r="N23" s="60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</row>
    <row r="24" spans="1:29" ht="35.25" customHeight="1" x14ac:dyDescent="0.25">
      <c r="A24" s="55"/>
      <c r="B24" s="56"/>
      <c r="C24" s="100" t="s">
        <v>24</v>
      </c>
      <c r="D24" s="29"/>
      <c r="E24" s="30"/>
      <c r="F24" s="29"/>
      <c r="G24" s="30"/>
      <c r="H24" s="26"/>
      <c r="I24" s="26"/>
      <c r="J24" s="26"/>
      <c r="K24" s="26"/>
      <c r="L24" s="99">
        <f t="shared" si="2"/>
        <v>0</v>
      </c>
      <c r="M24" s="59"/>
      <c r="N24" s="60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</row>
    <row r="25" spans="1:29" ht="16.5" customHeight="1" x14ac:dyDescent="0.25">
      <c r="A25" s="55"/>
      <c r="B25" s="56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9"/>
      <c r="N25" s="60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</row>
    <row r="26" spans="1:29" ht="14.25" customHeight="1" x14ac:dyDescent="0.25">
      <c r="A26" s="55"/>
      <c r="B26" s="56"/>
      <c r="C26" s="63" t="s">
        <v>25</v>
      </c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60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</row>
    <row r="27" spans="1:29" ht="26.25" customHeight="1" x14ac:dyDescent="0.25">
      <c r="A27" s="55"/>
      <c r="B27" s="56"/>
      <c r="C27" s="64" t="s">
        <v>26</v>
      </c>
      <c r="D27" s="65"/>
      <c r="E27" s="66">
        <f>SUM(L19)</f>
        <v>0</v>
      </c>
      <c r="F27" s="65"/>
      <c r="G27" s="61"/>
      <c r="H27" s="67"/>
      <c r="I27" s="68" t="s">
        <v>27</v>
      </c>
      <c r="J27" s="69"/>
      <c r="K27" s="69"/>
      <c r="L27" s="70"/>
      <c r="M27" s="59"/>
      <c r="N27" s="60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</row>
    <row r="28" spans="1:29" ht="25.5" customHeight="1" x14ac:dyDescent="0.25">
      <c r="A28" s="55"/>
      <c r="B28" s="56"/>
      <c r="C28" s="64" t="s">
        <v>28</v>
      </c>
      <c r="D28" s="65"/>
      <c r="E28" s="66">
        <f>SUM(L23+L24)</f>
        <v>0</v>
      </c>
      <c r="F28" s="65"/>
      <c r="G28" s="61"/>
      <c r="H28" s="67"/>
      <c r="I28" s="71" t="str">
        <f>IF(E29&lt;E30, "YES! Go to Step 2", "No! They are Ineligible")</f>
        <v>No! They are Ineligible</v>
      </c>
      <c r="J28" s="72"/>
      <c r="K28" s="72"/>
      <c r="L28" s="73"/>
      <c r="M28" s="59"/>
      <c r="N28" s="60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</row>
    <row r="29" spans="1:29" ht="23.25" customHeight="1" x14ac:dyDescent="0.25">
      <c r="A29" s="55"/>
      <c r="B29" s="56"/>
      <c r="C29" s="74" t="s">
        <v>29</v>
      </c>
      <c r="D29" s="65"/>
      <c r="E29" s="75">
        <f>SUM(E27:F28)</f>
        <v>0</v>
      </c>
      <c r="F29" s="65"/>
      <c r="G29" s="61"/>
      <c r="H29" s="76" t="s">
        <v>30</v>
      </c>
      <c r="I29" s="77"/>
      <c r="J29" s="77"/>
      <c r="K29" s="77"/>
      <c r="L29" s="77"/>
      <c r="M29" s="78"/>
      <c r="N29" s="60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</row>
    <row r="30" spans="1:29" ht="16.5" customHeight="1" x14ac:dyDescent="0.25">
      <c r="A30" s="55"/>
      <c r="B30" s="56"/>
      <c r="C30" s="74" t="s">
        <v>6</v>
      </c>
      <c r="D30" s="65"/>
      <c r="E30" s="75">
        <f>SUM(I8)</f>
        <v>0</v>
      </c>
      <c r="F30" s="65"/>
      <c r="G30" s="79"/>
      <c r="H30" s="80"/>
      <c r="I30" s="58"/>
      <c r="J30" s="58"/>
      <c r="K30" s="58"/>
      <c r="L30" s="58"/>
      <c r="M30" s="81"/>
      <c r="N30" s="60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</row>
    <row r="31" spans="1:29" ht="14.25" customHeight="1" x14ac:dyDescent="0.25">
      <c r="A31" s="55"/>
      <c r="B31" s="56"/>
      <c r="C31" s="82"/>
      <c r="D31" s="83"/>
      <c r="E31" s="83"/>
      <c r="F31" s="83"/>
      <c r="G31" s="83"/>
      <c r="H31" s="84"/>
      <c r="I31" s="85"/>
      <c r="J31" s="85"/>
      <c r="K31" s="85"/>
      <c r="L31" s="85"/>
      <c r="M31" s="86"/>
      <c r="N31" s="60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</row>
    <row r="32" spans="1:29" ht="14.25" customHeight="1" x14ac:dyDescent="0.25">
      <c r="A32" s="55"/>
      <c r="B32" s="56"/>
      <c r="C32" s="87"/>
      <c r="D32" s="87"/>
      <c r="E32" s="87"/>
      <c r="F32" s="87"/>
      <c r="G32" s="87"/>
      <c r="H32" s="88"/>
      <c r="I32" s="88"/>
      <c r="J32" s="88"/>
      <c r="K32" s="88"/>
      <c r="L32" s="88"/>
      <c r="M32" s="88"/>
      <c r="N32" s="60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</row>
    <row r="33" spans="1:29" ht="14.25" customHeight="1" x14ac:dyDescent="0.25">
      <c r="A33" s="55"/>
      <c r="B33" s="56"/>
      <c r="C33" s="87"/>
      <c r="D33" s="87"/>
      <c r="E33" s="87"/>
      <c r="F33" s="87"/>
      <c r="G33" s="87"/>
      <c r="H33" s="88"/>
      <c r="I33" s="88"/>
      <c r="J33" s="88"/>
      <c r="K33" s="88"/>
      <c r="L33" s="88"/>
      <c r="M33" s="88"/>
      <c r="N33" s="60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29" ht="14.25" customHeight="1" x14ac:dyDescent="0.25">
      <c r="A34" s="55"/>
      <c r="B34" s="56"/>
      <c r="C34" s="87"/>
      <c r="D34" s="87"/>
      <c r="E34" s="87"/>
      <c r="F34" s="87"/>
      <c r="G34" s="87"/>
      <c r="H34" s="88"/>
      <c r="I34" s="88"/>
      <c r="J34" s="88"/>
      <c r="K34" s="88"/>
      <c r="L34" s="88"/>
      <c r="M34" s="88"/>
      <c r="N34" s="60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29" ht="14.25" customHeight="1" x14ac:dyDescent="0.25">
      <c r="A35" s="55"/>
      <c r="B35" s="56"/>
      <c r="C35" s="87"/>
      <c r="D35" s="87"/>
      <c r="E35" s="87"/>
      <c r="F35" s="87"/>
      <c r="G35" s="87"/>
      <c r="H35" s="88"/>
      <c r="I35" s="88"/>
      <c r="J35" s="88"/>
      <c r="K35" s="88"/>
      <c r="L35" s="88"/>
      <c r="M35" s="88"/>
      <c r="N35" s="60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</row>
    <row r="36" spans="1:29" ht="14.25" customHeight="1" x14ac:dyDescent="0.25">
      <c r="A36" s="55"/>
      <c r="B36" s="56"/>
      <c r="C36" s="87"/>
      <c r="D36" s="87"/>
      <c r="E36" s="87"/>
      <c r="F36" s="87"/>
      <c r="G36" s="87"/>
      <c r="H36" s="88"/>
      <c r="I36" s="88"/>
      <c r="J36" s="88"/>
      <c r="K36" s="88"/>
      <c r="L36" s="88"/>
      <c r="M36" s="88"/>
      <c r="N36" s="60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</row>
    <row r="37" spans="1:29" ht="14.25" customHeight="1" x14ac:dyDescent="0.25">
      <c r="A37" s="55"/>
      <c r="B37" s="56"/>
      <c r="C37" s="87"/>
      <c r="D37" s="87"/>
      <c r="E37" s="87"/>
      <c r="F37" s="87"/>
      <c r="G37" s="87"/>
      <c r="H37" s="88"/>
      <c r="I37" s="88"/>
      <c r="J37" s="88"/>
      <c r="K37" s="88"/>
      <c r="L37" s="88"/>
      <c r="M37" s="88"/>
      <c r="N37" s="60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</row>
    <row r="38" spans="1:29" ht="14.25" customHeight="1" x14ac:dyDescent="0.25">
      <c r="A38" s="55"/>
      <c r="B38" s="89"/>
      <c r="C38" s="90"/>
      <c r="D38" s="90"/>
      <c r="E38" s="90"/>
      <c r="F38" s="90"/>
      <c r="G38" s="90"/>
      <c r="H38" s="88"/>
      <c r="I38" s="88"/>
      <c r="J38" s="88"/>
      <c r="K38" s="88"/>
      <c r="L38" s="88"/>
      <c r="M38" s="88"/>
      <c r="N38" s="60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</row>
    <row r="39" spans="1:29" ht="14.25" customHeight="1" x14ac:dyDescent="0.25">
      <c r="A39" s="91"/>
      <c r="B39" s="91"/>
      <c r="C39" s="61"/>
      <c r="D39" s="61"/>
      <c r="E39" s="61"/>
      <c r="F39" s="61"/>
      <c r="G39" s="61"/>
      <c r="H39" s="192" t="s">
        <v>64</v>
      </c>
      <c r="I39" s="92"/>
      <c r="J39" s="92"/>
      <c r="K39" s="92"/>
      <c r="L39" s="92"/>
      <c r="M39" s="92"/>
      <c r="N39" s="93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</row>
    <row r="40" spans="1:29" ht="14.25" customHeight="1" x14ac:dyDescent="0.25">
      <c r="A40" s="91"/>
      <c r="B40" s="9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94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</row>
    <row r="41" spans="1:29" ht="14.25" customHeight="1" x14ac:dyDescent="0.25">
      <c r="A41" s="95"/>
      <c r="B41" s="95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7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</row>
    <row r="42" spans="1:29" ht="14.25" hidden="1" customHeight="1" x14ac:dyDescent="0.25">
      <c r="A42" s="91"/>
      <c r="B42" s="9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94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</row>
    <row r="43" spans="1:29" ht="14.25" hidden="1" customHeight="1" x14ac:dyDescent="0.25">
      <c r="A43" s="91"/>
      <c r="B43" s="9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94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</row>
    <row r="44" spans="1:29" ht="14.25" hidden="1" customHeight="1" x14ac:dyDescent="0.25">
      <c r="A44" s="91"/>
      <c r="B44" s="9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94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</row>
    <row r="45" spans="1:29" ht="14.25" hidden="1" customHeight="1" x14ac:dyDescent="0.25">
      <c r="A45" s="91"/>
      <c r="B45" s="9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94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</row>
    <row r="46" spans="1:29" ht="14.25" hidden="1" customHeight="1" x14ac:dyDescent="0.25">
      <c r="A46" s="91"/>
      <c r="B46" s="9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94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</row>
    <row r="47" spans="1:29" ht="14.25" hidden="1" customHeight="1" x14ac:dyDescent="0.25">
      <c r="A47" s="91"/>
      <c r="B47" s="9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94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</row>
    <row r="48" spans="1:29" ht="14.25" hidden="1" customHeight="1" x14ac:dyDescent="0.25">
      <c r="A48" s="91"/>
      <c r="B48" s="9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94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</row>
    <row r="49" spans="1:29" ht="14.25" hidden="1" customHeight="1" x14ac:dyDescent="0.25">
      <c r="A49" s="91"/>
      <c r="B49" s="9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94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</row>
    <row r="50" spans="1:29" ht="14.25" hidden="1" customHeight="1" x14ac:dyDescent="0.25">
      <c r="A50" s="91"/>
      <c r="B50" s="9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94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</row>
    <row r="51" spans="1:29" ht="14.25" hidden="1" customHeight="1" x14ac:dyDescent="0.25">
      <c r="A51" s="91"/>
      <c r="B51" s="9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94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</row>
    <row r="52" spans="1:29" ht="14.25" hidden="1" customHeight="1" x14ac:dyDescent="0.25">
      <c r="A52" s="91"/>
      <c r="B52" s="9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94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</row>
    <row r="53" spans="1:29" ht="14.25" hidden="1" customHeight="1" x14ac:dyDescent="0.25">
      <c r="A53" s="91"/>
      <c r="B53" s="9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94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</row>
    <row r="54" spans="1:29" ht="14.25" hidden="1" customHeight="1" x14ac:dyDescent="0.25">
      <c r="A54" s="91"/>
      <c r="B54" s="9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94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</row>
    <row r="55" spans="1:29" ht="14.25" hidden="1" customHeight="1" x14ac:dyDescent="0.25">
      <c r="A55" s="91"/>
      <c r="B55" s="9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94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</row>
    <row r="56" spans="1:29" ht="14.25" hidden="1" customHeight="1" x14ac:dyDescent="0.25">
      <c r="A56" s="91"/>
      <c r="B56" s="9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94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</row>
    <row r="57" spans="1:29" ht="14.25" hidden="1" customHeight="1" x14ac:dyDescent="0.25">
      <c r="A57" s="91"/>
      <c r="B57" s="9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94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</row>
    <row r="58" spans="1:29" ht="14.25" hidden="1" customHeight="1" x14ac:dyDescent="0.25">
      <c r="A58" s="91"/>
      <c r="B58" s="9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94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59" spans="1:29" ht="14.25" hidden="1" customHeight="1" x14ac:dyDescent="0.25">
      <c r="A59" s="91"/>
      <c r="B59" s="9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94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</row>
    <row r="60" spans="1:29" ht="14.25" hidden="1" customHeight="1" x14ac:dyDescent="0.25">
      <c r="A60" s="91"/>
      <c r="B60" s="9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94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</row>
    <row r="61" spans="1:29" ht="14.25" hidden="1" customHeight="1" x14ac:dyDescent="0.25">
      <c r="A61" s="91"/>
      <c r="B61" s="9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94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</row>
    <row r="62" spans="1:29" ht="14.25" hidden="1" customHeight="1" x14ac:dyDescent="0.25">
      <c r="A62" s="91"/>
      <c r="B62" s="9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94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</row>
    <row r="63" spans="1:29" ht="14.25" hidden="1" customHeight="1" x14ac:dyDescent="0.25">
      <c r="A63" s="91"/>
      <c r="B63" s="9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94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</row>
    <row r="64" spans="1:29" ht="14.25" hidden="1" customHeight="1" x14ac:dyDescent="0.25">
      <c r="A64" s="91"/>
      <c r="B64" s="9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94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</row>
    <row r="65" spans="1:29" ht="14.25" hidden="1" customHeight="1" x14ac:dyDescent="0.25">
      <c r="A65" s="91"/>
      <c r="B65" s="9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94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</row>
    <row r="66" spans="1:29" ht="14.25" hidden="1" customHeight="1" x14ac:dyDescent="0.25">
      <c r="A66" s="91"/>
      <c r="B66" s="9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94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</row>
    <row r="67" spans="1:29" ht="14.25" hidden="1" customHeight="1" x14ac:dyDescent="0.25">
      <c r="A67" s="91"/>
      <c r="B67" s="9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94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</row>
    <row r="68" spans="1:29" ht="14.25" hidden="1" customHeight="1" x14ac:dyDescent="0.25">
      <c r="A68" s="91"/>
      <c r="B68" s="9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94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</row>
    <row r="69" spans="1:29" ht="14.25" hidden="1" customHeight="1" x14ac:dyDescent="0.25">
      <c r="A69" s="91"/>
      <c r="B69" s="9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94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</row>
    <row r="70" spans="1:29" ht="14.25" hidden="1" customHeight="1" x14ac:dyDescent="0.25">
      <c r="A70" s="91"/>
      <c r="B70" s="9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94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</row>
    <row r="71" spans="1:29" ht="14.25" hidden="1" customHeight="1" x14ac:dyDescent="0.25">
      <c r="A71" s="91"/>
      <c r="B71" s="9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94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</row>
    <row r="72" spans="1:29" ht="14.25" hidden="1" customHeight="1" x14ac:dyDescent="0.25">
      <c r="A72" s="91"/>
      <c r="B72" s="9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94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</row>
    <row r="73" spans="1:29" ht="14.25" hidden="1" customHeight="1" x14ac:dyDescent="0.25">
      <c r="A73" s="91"/>
      <c r="B73" s="9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94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</row>
    <row r="74" spans="1:29" ht="14.25" hidden="1" customHeight="1" x14ac:dyDescent="0.25">
      <c r="A74" s="91"/>
      <c r="B74" s="9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94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</row>
    <row r="75" spans="1:29" ht="14.25" hidden="1" customHeight="1" x14ac:dyDescent="0.25">
      <c r="A75" s="91"/>
      <c r="B75" s="9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94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</row>
    <row r="76" spans="1:29" ht="14.25" hidden="1" customHeight="1" x14ac:dyDescent="0.25">
      <c r="A76" s="91"/>
      <c r="B76" s="9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94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</row>
    <row r="77" spans="1:29" ht="14.25" hidden="1" customHeight="1" x14ac:dyDescent="0.25">
      <c r="A77" s="91"/>
      <c r="B77" s="9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94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</row>
    <row r="78" spans="1:29" ht="14.25" hidden="1" customHeight="1" x14ac:dyDescent="0.25">
      <c r="A78" s="91"/>
      <c r="B78" s="9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94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</row>
    <row r="79" spans="1:29" ht="14.25" hidden="1" customHeight="1" x14ac:dyDescent="0.25">
      <c r="A79" s="91"/>
      <c r="B79" s="9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94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</row>
    <row r="80" spans="1:29" ht="14.25" hidden="1" customHeight="1" x14ac:dyDescent="0.25">
      <c r="A80" s="91"/>
      <c r="B80" s="9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94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</row>
    <row r="81" spans="1:29" ht="14.25" hidden="1" customHeight="1" x14ac:dyDescent="0.25">
      <c r="A81" s="91"/>
      <c r="B81" s="9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94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</row>
    <row r="82" spans="1:29" ht="14.25" hidden="1" customHeight="1" x14ac:dyDescent="0.25">
      <c r="A82" s="91"/>
      <c r="B82" s="9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94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</row>
    <row r="83" spans="1:29" ht="14.25" hidden="1" customHeight="1" x14ac:dyDescent="0.25">
      <c r="A83" s="91"/>
      <c r="B83" s="9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94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</row>
    <row r="84" spans="1:29" ht="14.25" hidden="1" customHeight="1" x14ac:dyDescent="0.25">
      <c r="A84" s="91"/>
      <c r="B84" s="9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94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</row>
    <row r="85" spans="1:29" ht="14.25" hidden="1" customHeight="1" x14ac:dyDescent="0.25">
      <c r="A85" s="91"/>
      <c r="B85" s="9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94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</row>
    <row r="86" spans="1:29" ht="14.25" hidden="1" customHeight="1" x14ac:dyDescent="0.25">
      <c r="A86" s="91"/>
      <c r="B86" s="9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94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</row>
    <row r="87" spans="1:29" ht="14.25" hidden="1" customHeight="1" x14ac:dyDescent="0.25">
      <c r="A87" s="91"/>
      <c r="B87" s="9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94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</row>
    <row r="88" spans="1:29" ht="14.25" hidden="1" customHeight="1" x14ac:dyDescent="0.25">
      <c r="A88" s="91"/>
      <c r="B88" s="9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94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</row>
    <row r="89" spans="1:29" ht="14.25" hidden="1" customHeight="1" x14ac:dyDescent="0.25">
      <c r="A89" s="91"/>
      <c r="B89" s="9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94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</row>
    <row r="90" spans="1:29" ht="14.25" hidden="1" customHeight="1" x14ac:dyDescent="0.25">
      <c r="A90" s="91"/>
      <c r="B90" s="9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94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</row>
    <row r="91" spans="1:29" ht="14.25" hidden="1" customHeight="1" x14ac:dyDescent="0.25">
      <c r="A91" s="91"/>
      <c r="B91" s="9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94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</row>
    <row r="92" spans="1:29" ht="14.25" hidden="1" customHeight="1" x14ac:dyDescent="0.25">
      <c r="A92" s="91"/>
      <c r="B92" s="9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94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</row>
    <row r="93" spans="1:29" ht="14.25" hidden="1" customHeight="1" x14ac:dyDescent="0.25">
      <c r="A93" s="91"/>
      <c r="B93" s="9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94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</row>
    <row r="94" spans="1:29" ht="14.25" hidden="1" customHeight="1" x14ac:dyDescent="0.25">
      <c r="A94" s="91"/>
      <c r="B94" s="9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94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</row>
    <row r="95" spans="1:29" ht="14.25" hidden="1" customHeight="1" x14ac:dyDescent="0.25">
      <c r="A95" s="91"/>
      <c r="B95" s="9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94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</row>
    <row r="96" spans="1:29" ht="14.25" hidden="1" customHeight="1" x14ac:dyDescent="0.25">
      <c r="A96" s="91"/>
      <c r="B96" s="9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94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</row>
    <row r="97" spans="1:29" ht="14.25" hidden="1" customHeight="1" x14ac:dyDescent="0.25">
      <c r="A97" s="91"/>
      <c r="B97" s="9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94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</row>
    <row r="98" spans="1:29" ht="14.25" hidden="1" customHeight="1" x14ac:dyDescent="0.25">
      <c r="A98" s="91"/>
      <c r="B98" s="9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94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</row>
    <row r="99" spans="1:29" ht="14.25" hidden="1" customHeight="1" x14ac:dyDescent="0.25">
      <c r="A99" s="91"/>
      <c r="B99" s="9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94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</row>
    <row r="100" spans="1:29" ht="14.25" hidden="1" customHeight="1" x14ac:dyDescent="0.25">
      <c r="A100" s="91"/>
      <c r="B100" s="9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94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</row>
    <row r="101" spans="1:29" ht="14.25" hidden="1" customHeight="1" x14ac:dyDescent="0.25">
      <c r="A101" s="91"/>
      <c r="B101" s="9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94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</row>
    <row r="102" spans="1:29" ht="14.25" hidden="1" customHeight="1" x14ac:dyDescent="0.25">
      <c r="A102" s="91"/>
      <c r="B102" s="9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94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</row>
    <row r="103" spans="1:29" ht="14.25" hidden="1" customHeight="1" x14ac:dyDescent="0.25">
      <c r="A103" s="91"/>
      <c r="B103" s="9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94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</row>
    <row r="104" spans="1:29" ht="14.25" hidden="1" customHeight="1" x14ac:dyDescent="0.25">
      <c r="A104" s="91"/>
      <c r="B104" s="9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94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</row>
    <row r="105" spans="1:29" ht="14.25" hidden="1" customHeight="1" x14ac:dyDescent="0.25">
      <c r="A105" s="91"/>
      <c r="B105" s="9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94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</row>
    <row r="106" spans="1:29" ht="14.25" hidden="1" customHeight="1" x14ac:dyDescent="0.25">
      <c r="A106" s="91"/>
      <c r="B106" s="9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94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</row>
    <row r="107" spans="1:29" ht="14.25" hidden="1" customHeight="1" x14ac:dyDescent="0.25">
      <c r="A107" s="91"/>
      <c r="B107" s="9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94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</row>
    <row r="108" spans="1:29" ht="14.25" hidden="1" customHeight="1" x14ac:dyDescent="0.25">
      <c r="A108" s="91"/>
      <c r="B108" s="9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94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</row>
    <row r="109" spans="1:29" ht="14.25" hidden="1" customHeight="1" x14ac:dyDescent="0.25">
      <c r="A109" s="91"/>
      <c r="B109" s="9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94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</row>
    <row r="110" spans="1:29" ht="14.25" hidden="1" customHeight="1" x14ac:dyDescent="0.25">
      <c r="A110" s="91"/>
      <c r="B110" s="9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94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</row>
    <row r="111" spans="1:29" ht="14.25" hidden="1" customHeight="1" x14ac:dyDescent="0.25">
      <c r="A111" s="91"/>
      <c r="B111" s="9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94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</row>
    <row r="112" spans="1:29" ht="14.25" hidden="1" customHeight="1" x14ac:dyDescent="0.25">
      <c r="A112" s="91"/>
      <c r="B112" s="9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94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</row>
    <row r="113" spans="1:29" ht="14.25" hidden="1" customHeight="1" x14ac:dyDescent="0.25">
      <c r="A113" s="91"/>
      <c r="B113" s="9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94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</row>
    <row r="114" spans="1:29" ht="14.25" hidden="1" customHeight="1" x14ac:dyDescent="0.25">
      <c r="A114" s="91"/>
      <c r="B114" s="9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94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</row>
    <row r="115" spans="1:29" ht="14.25" hidden="1" customHeight="1" x14ac:dyDescent="0.25">
      <c r="A115" s="91"/>
      <c r="B115" s="9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94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</row>
    <row r="116" spans="1:29" ht="14.25" hidden="1" customHeight="1" x14ac:dyDescent="0.25">
      <c r="A116" s="91"/>
      <c r="B116" s="9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94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</row>
    <row r="117" spans="1:29" ht="14.25" hidden="1" customHeight="1" x14ac:dyDescent="0.25">
      <c r="A117" s="91"/>
      <c r="B117" s="9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94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</row>
    <row r="118" spans="1:29" ht="14.25" hidden="1" customHeight="1" x14ac:dyDescent="0.25">
      <c r="A118" s="91"/>
      <c r="B118" s="9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94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</row>
    <row r="119" spans="1:29" ht="14.25" hidden="1" customHeight="1" x14ac:dyDescent="0.25">
      <c r="A119" s="91"/>
      <c r="B119" s="9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94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</row>
    <row r="120" spans="1:29" ht="14.25" hidden="1" customHeight="1" x14ac:dyDescent="0.25">
      <c r="A120" s="91"/>
      <c r="B120" s="9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94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</row>
    <row r="121" spans="1:29" ht="14.25" hidden="1" customHeight="1" x14ac:dyDescent="0.25">
      <c r="A121" s="91"/>
      <c r="B121" s="9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94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</row>
    <row r="122" spans="1:29" ht="14.25" hidden="1" customHeight="1" x14ac:dyDescent="0.25">
      <c r="A122" s="91"/>
      <c r="B122" s="9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94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</row>
    <row r="123" spans="1:29" ht="14.25" hidden="1" customHeight="1" x14ac:dyDescent="0.25">
      <c r="A123" s="91"/>
      <c r="B123" s="9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94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</row>
    <row r="124" spans="1:29" ht="14.25" hidden="1" customHeight="1" x14ac:dyDescent="0.25">
      <c r="A124" s="91"/>
      <c r="B124" s="9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94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</row>
    <row r="125" spans="1:29" ht="14.25" hidden="1" customHeight="1" x14ac:dyDescent="0.25">
      <c r="A125" s="91"/>
      <c r="B125" s="9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94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</row>
    <row r="126" spans="1:29" ht="14.25" hidden="1" customHeight="1" x14ac:dyDescent="0.25">
      <c r="A126" s="91"/>
      <c r="B126" s="9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94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</row>
    <row r="127" spans="1:29" ht="14.25" hidden="1" customHeight="1" x14ac:dyDescent="0.25">
      <c r="A127" s="91"/>
      <c r="B127" s="9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94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</row>
    <row r="128" spans="1:29" ht="14.25" hidden="1" customHeight="1" x14ac:dyDescent="0.25">
      <c r="A128" s="91"/>
      <c r="B128" s="9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94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</row>
    <row r="129" spans="1:29" ht="14.25" hidden="1" customHeight="1" x14ac:dyDescent="0.25">
      <c r="A129" s="91"/>
      <c r="B129" s="9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94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</row>
    <row r="130" spans="1:29" ht="14.25" hidden="1" customHeight="1" x14ac:dyDescent="0.25">
      <c r="A130" s="91"/>
      <c r="B130" s="9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94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</row>
    <row r="131" spans="1:29" ht="14.25" hidden="1" customHeight="1" x14ac:dyDescent="0.25">
      <c r="A131" s="91"/>
      <c r="B131" s="9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94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</row>
    <row r="132" spans="1:29" ht="14.25" hidden="1" customHeight="1" x14ac:dyDescent="0.25">
      <c r="A132" s="91"/>
      <c r="B132" s="9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94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</row>
    <row r="133" spans="1:29" ht="14.25" hidden="1" customHeight="1" x14ac:dyDescent="0.25">
      <c r="A133" s="91"/>
      <c r="B133" s="9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94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</row>
    <row r="134" spans="1:29" ht="14.25" hidden="1" customHeight="1" x14ac:dyDescent="0.25">
      <c r="A134" s="91"/>
      <c r="B134" s="9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94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</row>
    <row r="135" spans="1:29" ht="14.25" hidden="1" customHeight="1" x14ac:dyDescent="0.25">
      <c r="A135" s="91"/>
      <c r="B135" s="9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94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</row>
    <row r="136" spans="1:29" ht="14.25" hidden="1" customHeight="1" x14ac:dyDescent="0.25">
      <c r="A136" s="91"/>
      <c r="B136" s="9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94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</row>
    <row r="137" spans="1:29" ht="14.25" hidden="1" customHeight="1" x14ac:dyDescent="0.25">
      <c r="A137" s="91"/>
      <c r="B137" s="9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94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</row>
    <row r="138" spans="1:29" ht="14.25" hidden="1" customHeight="1" x14ac:dyDescent="0.25">
      <c r="A138" s="91"/>
      <c r="B138" s="9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94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</row>
    <row r="139" spans="1:29" ht="14.25" hidden="1" customHeight="1" x14ac:dyDescent="0.25">
      <c r="A139" s="91"/>
      <c r="B139" s="9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94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</row>
    <row r="140" spans="1:29" ht="14.25" hidden="1" customHeight="1" x14ac:dyDescent="0.25">
      <c r="A140" s="91"/>
      <c r="B140" s="9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94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</row>
    <row r="141" spans="1:29" ht="14.25" hidden="1" customHeight="1" x14ac:dyDescent="0.25">
      <c r="A141" s="91"/>
      <c r="B141" s="9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94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</row>
    <row r="142" spans="1:29" ht="14.25" hidden="1" customHeight="1" x14ac:dyDescent="0.25">
      <c r="A142" s="91"/>
      <c r="B142" s="9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94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</row>
    <row r="143" spans="1:29" ht="14.25" hidden="1" customHeight="1" x14ac:dyDescent="0.25">
      <c r="A143" s="91"/>
      <c r="B143" s="9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94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</row>
    <row r="144" spans="1:29" ht="14.25" hidden="1" customHeight="1" x14ac:dyDescent="0.25">
      <c r="A144" s="91"/>
      <c r="B144" s="9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94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</row>
    <row r="145" spans="1:29" ht="14.25" hidden="1" customHeight="1" x14ac:dyDescent="0.25">
      <c r="A145" s="91"/>
      <c r="B145" s="9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94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</row>
    <row r="146" spans="1:29" ht="14.25" hidden="1" customHeight="1" x14ac:dyDescent="0.25">
      <c r="A146" s="91"/>
      <c r="B146" s="9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94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</row>
    <row r="147" spans="1:29" ht="14.25" hidden="1" customHeight="1" x14ac:dyDescent="0.25">
      <c r="A147" s="91"/>
      <c r="B147" s="9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94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</row>
    <row r="148" spans="1:29" ht="14.25" hidden="1" customHeight="1" x14ac:dyDescent="0.25">
      <c r="A148" s="91"/>
      <c r="B148" s="9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94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</row>
    <row r="149" spans="1:29" ht="14.25" hidden="1" customHeight="1" x14ac:dyDescent="0.25">
      <c r="A149" s="91"/>
      <c r="B149" s="9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94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</row>
    <row r="150" spans="1:29" ht="14.25" hidden="1" customHeight="1" x14ac:dyDescent="0.25">
      <c r="A150" s="91"/>
      <c r="B150" s="9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94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</row>
    <row r="151" spans="1:29" ht="14.25" hidden="1" customHeight="1" x14ac:dyDescent="0.25">
      <c r="A151" s="91"/>
      <c r="B151" s="9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94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</row>
    <row r="152" spans="1:29" ht="14.25" hidden="1" customHeight="1" x14ac:dyDescent="0.25">
      <c r="A152" s="91"/>
      <c r="B152" s="9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94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</row>
    <row r="153" spans="1:29" ht="14.25" hidden="1" customHeight="1" x14ac:dyDescent="0.25">
      <c r="A153" s="91"/>
      <c r="B153" s="9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94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</row>
    <row r="154" spans="1:29" ht="14.25" hidden="1" customHeight="1" x14ac:dyDescent="0.25">
      <c r="A154" s="91"/>
      <c r="B154" s="9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94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</row>
    <row r="155" spans="1:29" ht="14.25" hidden="1" customHeight="1" x14ac:dyDescent="0.25">
      <c r="A155" s="91"/>
      <c r="B155" s="9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94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</row>
    <row r="156" spans="1:29" ht="14.25" hidden="1" customHeight="1" x14ac:dyDescent="0.25">
      <c r="A156" s="91"/>
      <c r="B156" s="9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94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</row>
    <row r="157" spans="1:29" ht="14.25" hidden="1" customHeight="1" x14ac:dyDescent="0.25">
      <c r="A157" s="91"/>
      <c r="B157" s="9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94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</row>
    <row r="158" spans="1:29" ht="14.25" hidden="1" customHeight="1" x14ac:dyDescent="0.25">
      <c r="A158" s="91"/>
      <c r="B158" s="9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94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</row>
    <row r="159" spans="1:29" ht="14.25" hidden="1" customHeight="1" x14ac:dyDescent="0.25">
      <c r="A159" s="91"/>
      <c r="B159" s="9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94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</row>
    <row r="160" spans="1:29" ht="14.25" hidden="1" customHeight="1" x14ac:dyDescent="0.25">
      <c r="A160" s="91"/>
      <c r="B160" s="9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94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</row>
    <row r="161" spans="1:29" ht="14.25" hidden="1" customHeight="1" x14ac:dyDescent="0.25">
      <c r="A161" s="91"/>
      <c r="B161" s="9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94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</row>
    <row r="162" spans="1:29" ht="14.25" hidden="1" customHeight="1" x14ac:dyDescent="0.25">
      <c r="A162" s="91"/>
      <c r="B162" s="9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94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</row>
    <row r="163" spans="1:29" ht="14.25" hidden="1" customHeight="1" x14ac:dyDescent="0.25">
      <c r="A163" s="91"/>
      <c r="B163" s="9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94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</row>
    <row r="164" spans="1:29" ht="14.25" hidden="1" customHeight="1" x14ac:dyDescent="0.25">
      <c r="A164" s="91"/>
      <c r="B164" s="9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94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</row>
    <row r="165" spans="1:29" ht="14.25" hidden="1" customHeight="1" x14ac:dyDescent="0.25">
      <c r="A165" s="91"/>
      <c r="B165" s="9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94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</row>
    <row r="166" spans="1:29" ht="14.25" hidden="1" customHeight="1" x14ac:dyDescent="0.25">
      <c r="A166" s="91"/>
      <c r="B166" s="9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94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</row>
    <row r="167" spans="1:29" ht="14.25" hidden="1" customHeight="1" x14ac:dyDescent="0.25">
      <c r="A167" s="91"/>
      <c r="B167" s="9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94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</row>
    <row r="168" spans="1:29" ht="14.25" hidden="1" customHeight="1" x14ac:dyDescent="0.25">
      <c r="A168" s="91"/>
      <c r="B168" s="9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94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</row>
    <row r="169" spans="1:29" ht="14.25" hidden="1" customHeight="1" x14ac:dyDescent="0.25">
      <c r="A169" s="91"/>
      <c r="B169" s="9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94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</row>
    <row r="170" spans="1:29" ht="14.25" hidden="1" customHeight="1" x14ac:dyDescent="0.25">
      <c r="A170" s="91"/>
      <c r="B170" s="9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94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</row>
    <row r="171" spans="1:29" ht="14.25" hidden="1" customHeight="1" x14ac:dyDescent="0.25">
      <c r="A171" s="91"/>
      <c r="B171" s="9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94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</row>
    <row r="172" spans="1:29" ht="14.25" hidden="1" customHeight="1" x14ac:dyDescent="0.25">
      <c r="A172" s="91"/>
      <c r="B172" s="9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94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</row>
    <row r="173" spans="1:29" ht="14.25" hidden="1" customHeight="1" x14ac:dyDescent="0.25">
      <c r="A173" s="91"/>
      <c r="B173" s="9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94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</row>
    <row r="174" spans="1:29" ht="14.25" hidden="1" customHeight="1" x14ac:dyDescent="0.25">
      <c r="A174" s="91"/>
      <c r="B174" s="9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94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</row>
    <row r="175" spans="1:29" ht="14.25" hidden="1" customHeight="1" x14ac:dyDescent="0.25">
      <c r="A175" s="91"/>
      <c r="B175" s="9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94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</row>
    <row r="176" spans="1:29" ht="14.25" hidden="1" customHeight="1" x14ac:dyDescent="0.25">
      <c r="A176" s="91"/>
      <c r="B176" s="9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94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</row>
    <row r="177" spans="1:29" ht="14.25" hidden="1" customHeight="1" x14ac:dyDescent="0.25">
      <c r="A177" s="91"/>
      <c r="B177" s="9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94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</row>
    <row r="178" spans="1:29" ht="14.25" hidden="1" customHeight="1" x14ac:dyDescent="0.25">
      <c r="A178" s="91"/>
      <c r="B178" s="9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94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</row>
    <row r="179" spans="1:29" ht="14.25" hidden="1" customHeight="1" x14ac:dyDescent="0.25">
      <c r="A179" s="91"/>
      <c r="B179" s="9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94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</row>
    <row r="180" spans="1:29" ht="14.25" hidden="1" customHeight="1" x14ac:dyDescent="0.25">
      <c r="A180" s="91"/>
      <c r="B180" s="9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94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</row>
    <row r="181" spans="1:29" ht="14.25" hidden="1" customHeight="1" x14ac:dyDescent="0.25">
      <c r="A181" s="91"/>
      <c r="B181" s="9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94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</row>
    <row r="182" spans="1:29" ht="14.25" hidden="1" customHeight="1" x14ac:dyDescent="0.25">
      <c r="A182" s="91"/>
      <c r="B182" s="9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94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</row>
    <row r="183" spans="1:29" ht="14.25" hidden="1" customHeight="1" x14ac:dyDescent="0.25">
      <c r="A183" s="91"/>
      <c r="B183" s="9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94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</row>
    <row r="184" spans="1:29" ht="14.25" hidden="1" customHeight="1" x14ac:dyDescent="0.25">
      <c r="A184" s="91"/>
      <c r="B184" s="9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94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</row>
    <row r="185" spans="1:29" ht="14.25" hidden="1" customHeight="1" x14ac:dyDescent="0.25">
      <c r="A185" s="91"/>
      <c r="B185" s="9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94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</row>
    <row r="186" spans="1:29" ht="14.25" hidden="1" customHeight="1" x14ac:dyDescent="0.25">
      <c r="A186" s="91"/>
      <c r="B186" s="9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94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</row>
    <row r="187" spans="1:29" ht="14.25" hidden="1" customHeight="1" x14ac:dyDescent="0.25">
      <c r="A187" s="91"/>
      <c r="B187" s="9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94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</row>
    <row r="188" spans="1:29" ht="14.25" hidden="1" customHeight="1" x14ac:dyDescent="0.25">
      <c r="A188" s="91"/>
      <c r="B188" s="9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94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</row>
    <row r="189" spans="1:29" ht="14.25" hidden="1" customHeight="1" x14ac:dyDescent="0.25">
      <c r="A189" s="91"/>
      <c r="B189" s="9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94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</row>
    <row r="190" spans="1:29" ht="14.25" hidden="1" customHeight="1" x14ac:dyDescent="0.25">
      <c r="A190" s="91"/>
      <c r="B190" s="9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94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</row>
    <row r="191" spans="1:29" ht="14.25" hidden="1" customHeight="1" x14ac:dyDescent="0.25">
      <c r="A191" s="91"/>
      <c r="B191" s="9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94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</row>
    <row r="192" spans="1:29" ht="14.25" hidden="1" customHeight="1" x14ac:dyDescent="0.25">
      <c r="A192" s="91"/>
      <c r="B192" s="9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94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</row>
    <row r="193" spans="1:29" ht="14.25" hidden="1" customHeight="1" x14ac:dyDescent="0.25">
      <c r="A193" s="91"/>
      <c r="B193" s="9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94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</row>
    <row r="194" spans="1:29" ht="14.25" hidden="1" customHeight="1" x14ac:dyDescent="0.25">
      <c r="A194" s="91"/>
      <c r="B194" s="9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94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</row>
    <row r="195" spans="1:29" ht="14.25" hidden="1" customHeight="1" x14ac:dyDescent="0.25">
      <c r="A195" s="91"/>
      <c r="B195" s="9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94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</row>
    <row r="196" spans="1:29" ht="14.25" hidden="1" customHeight="1" x14ac:dyDescent="0.25">
      <c r="A196" s="91"/>
      <c r="B196" s="9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94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</row>
    <row r="197" spans="1:29" ht="14.25" hidden="1" customHeight="1" x14ac:dyDescent="0.25">
      <c r="A197" s="91"/>
      <c r="B197" s="9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94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</row>
    <row r="198" spans="1:29" ht="14.25" hidden="1" customHeight="1" x14ac:dyDescent="0.25">
      <c r="A198" s="91"/>
      <c r="B198" s="9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94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</row>
    <row r="199" spans="1:29" ht="14.25" hidden="1" customHeight="1" x14ac:dyDescent="0.25">
      <c r="A199" s="91"/>
      <c r="B199" s="9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94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</row>
    <row r="200" spans="1:29" ht="14.25" hidden="1" customHeight="1" x14ac:dyDescent="0.25">
      <c r="A200" s="91"/>
      <c r="B200" s="9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94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</row>
    <row r="201" spans="1:29" ht="14.25" hidden="1" customHeight="1" x14ac:dyDescent="0.25">
      <c r="A201" s="91"/>
      <c r="B201" s="9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94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</row>
    <row r="202" spans="1:29" ht="14.25" hidden="1" customHeight="1" x14ac:dyDescent="0.25">
      <c r="A202" s="91"/>
      <c r="B202" s="9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94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</row>
    <row r="203" spans="1:29" ht="14.25" hidden="1" customHeight="1" x14ac:dyDescent="0.25">
      <c r="A203" s="91"/>
      <c r="B203" s="9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94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</row>
    <row r="204" spans="1:29" ht="14.25" hidden="1" customHeight="1" x14ac:dyDescent="0.25">
      <c r="A204" s="91"/>
      <c r="B204" s="9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94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</row>
    <row r="205" spans="1:29" ht="14.25" hidden="1" customHeight="1" x14ac:dyDescent="0.25">
      <c r="A205" s="91"/>
      <c r="B205" s="9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94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</row>
    <row r="206" spans="1:29" ht="14.25" hidden="1" customHeight="1" x14ac:dyDescent="0.25">
      <c r="A206" s="91"/>
      <c r="B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94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</row>
    <row r="207" spans="1:29" ht="14.25" hidden="1" customHeight="1" x14ac:dyDescent="0.25">
      <c r="A207" s="91"/>
      <c r="B207" s="9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94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</row>
    <row r="208" spans="1:29" ht="14.25" hidden="1" customHeight="1" x14ac:dyDescent="0.25">
      <c r="A208" s="91"/>
      <c r="B208" s="9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94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</row>
    <row r="209" spans="1:29" ht="14.25" hidden="1" customHeight="1" x14ac:dyDescent="0.25">
      <c r="A209" s="91"/>
      <c r="B209" s="9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94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</row>
    <row r="210" spans="1:29" ht="14.25" hidden="1" customHeight="1" x14ac:dyDescent="0.25">
      <c r="A210" s="91"/>
      <c r="B210" s="9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94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</row>
    <row r="211" spans="1:29" ht="14.25" hidden="1" customHeight="1" x14ac:dyDescent="0.25">
      <c r="A211" s="91"/>
      <c r="B211" s="9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94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</row>
    <row r="212" spans="1:29" ht="14.25" hidden="1" customHeight="1" x14ac:dyDescent="0.25">
      <c r="A212" s="91"/>
      <c r="B212" s="9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94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</row>
    <row r="213" spans="1:29" ht="14.25" hidden="1" customHeight="1" x14ac:dyDescent="0.25">
      <c r="A213" s="91"/>
      <c r="B213" s="9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94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</row>
    <row r="214" spans="1:29" ht="14.25" hidden="1" customHeight="1" x14ac:dyDescent="0.25">
      <c r="A214" s="91"/>
      <c r="B214" s="9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94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</row>
    <row r="215" spans="1:29" ht="14.25" hidden="1" customHeight="1" x14ac:dyDescent="0.25">
      <c r="A215" s="91"/>
      <c r="B215" s="9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94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</row>
    <row r="216" spans="1:29" ht="14.25" hidden="1" customHeight="1" x14ac:dyDescent="0.25">
      <c r="A216" s="91"/>
      <c r="B216" s="9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94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</row>
    <row r="217" spans="1:29" ht="14.25" hidden="1" customHeight="1" x14ac:dyDescent="0.25">
      <c r="A217" s="91"/>
      <c r="B217" s="9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94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</row>
    <row r="218" spans="1:29" ht="14.25" hidden="1" customHeight="1" x14ac:dyDescent="0.25">
      <c r="A218" s="91"/>
      <c r="B218" s="9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94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</row>
    <row r="219" spans="1:29" ht="14.25" hidden="1" customHeight="1" x14ac:dyDescent="0.25">
      <c r="A219" s="91"/>
      <c r="B219" s="9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94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</row>
    <row r="220" spans="1:29" ht="14.25" hidden="1" customHeight="1" x14ac:dyDescent="0.25">
      <c r="A220" s="91"/>
      <c r="B220" s="9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94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</row>
    <row r="221" spans="1:29" ht="14.25" hidden="1" customHeight="1" x14ac:dyDescent="0.25">
      <c r="A221" s="91"/>
      <c r="B221" s="9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94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</row>
    <row r="222" spans="1:29" ht="14.25" hidden="1" customHeight="1" x14ac:dyDescent="0.25">
      <c r="A222" s="91"/>
      <c r="B222" s="9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94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</row>
    <row r="223" spans="1:29" ht="14.25" hidden="1" customHeight="1" x14ac:dyDescent="0.25">
      <c r="A223" s="91"/>
      <c r="B223" s="9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94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</row>
    <row r="224" spans="1:29" ht="14.25" hidden="1" customHeight="1" x14ac:dyDescent="0.25">
      <c r="A224" s="91"/>
      <c r="B224" s="9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94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</row>
    <row r="225" spans="1:29" ht="14.25" hidden="1" customHeight="1" x14ac:dyDescent="0.25">
      <c r="A225" s="91"/>
      <c r="B225" s="9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94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</row>
    <row r="226" spans="1:29" ht="14.25" hidden="1" customHeight="1" x14ac:dyDescent="0.25">
      <c r="A226" s="91"/>
      <c r="B226" s="9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94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</row>
    <row r="227" spans="1:29" ht="14.25" hidden="1" customHeight="1" x14ac:dyDescent="0.25">
      <c r="A227" s="91"/>
      <c r="B227" s="9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94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</row>
    <row r="228" spans="1:29" ht="14.25" hidden="1" customHeight="1" x14ac:dyDescent="0.25">
      <c r="A228" s="91"/>
      <c r="B228" s="9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94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</row>
    <row r="229" spans="1:29" ht="14.25" hidden="1" customHeight="1" x14ac:dyDescent="0.25">
      <c r="A229" s="91"/>
      <c r="B229" s="9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94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</row>
    <row r="230" spans="1:29" ht="14.25" hidden="1" customHeight="1" x14ac:dyDescent="0.25">
      <c r="A230" s="91"/>
      <c r="B230" s="9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94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</row>
    <row r="231" spans="1:29" ht="14.25" hidden="1" customHeight="1" x14ac:dyDescent="0.25">
      <c r="A231" s="91"/>
      <c r="B231" s="9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94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</row>
    <row r="232" spans="1:29" ht="14.25" hidden="1" customHeight="1" x14ac:dyDescent="0.25">
      <c r="A232" s="91"/>
      <c r="B232" s="9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94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</row>
    <row r="233" spans="1:29" ht="14.25" hidden="1" customHeight="1" x14ac:dyDescent="0.25">
      <c r="A233" s="91"/>
      <c r="B233" s="9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94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</row>
    <row r="234" spans="1:29" ht="14.25" hidden="1" customHeight="1" x14ac:dyDescent="0.25">
      <c r="A234" s="91"/>
      <c r="B234" s="9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94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</row>
    <row r="235" spans="1:29" ht="14.25" hidden="1" customHeight="1" x14ac:dyDescent="0.25">
      <c r="A235" s="91"/>
      <c r="B235" s="9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94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</row>
    <row r="236" spans="1:29" ht="14.25" hidden="1" customHeight="1" x14ac:dyDescent="0.25">
      <c r="A236" s="91"/>
      <c r="B236" s="9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94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</row>
    <row r="237" spans="1:29" ht="14.25" hidden="1" customHeight="1" x14ac:dyDescent="0.25">
      <c r="A237" s="91"/>
      <c r="B237" s="9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94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</row>
    <row r="238" spans="1:29" ht="14.25" hidden="1" customHeight="1" x14ac:dyDescent="0.25">
      <c r="A238" s="91"/>
      <c r="B238" s="9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94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</row>
    <row r="239" spans="1:29" ht="14.25" hidden="1" customHeight="1" x14ac:dyDescent="0.25">
      <c r="A239" s="91"/>
      <c r="B239" s="9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94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</row>
    <row r="240" spans="1:29" ht="15.75" hidden="1" customHeight="1" x14ac:dyDescent="0.2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98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</row>
    <row r="241" spans="1:29" ht="15.75" hidden="1" customHeight="1" x14ac:dyDescent="0.2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98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</row>
    <row r="242" spans="1:29" ht="15.75" hidden="1" customHeight="1" x14ac:dyDescent="0.2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98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</row>
    <row r="243" spans="1:29" ht="15.75" hidden="1" customHeight="1" x14ac:dyDescent="0.2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98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</row>
    <row r="244" spans="1:29" ht="15.75" hidden="1" customHeight="1" x14ac:dyDescent="0.2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98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</row>
    <row r="245" spans="1:29" ht="15.75" hidden="1" customHeight="1" x14ac:dyDescent="0.2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98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</row>
    <row r="246" spans="1:29" ht="15.75" hidden="1" customHeight="1" x14ac:dyDescent="0.2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98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</row>
    <row r="247" spans="1:29" ht="15.75" hidden="1" customHeight="1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98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</row>
    <row r="248" spans="1:29" ht="15.75" hidden="1" customHeight="1" x14ac:dyDescent="0.2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98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</row>
    <row r="249" spans="1:29" ht="15.75" hidden="1" customHeight="1" x14ac:dyDescent="0.2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98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</row>
    <row r="250" spans="1:29" ht="15.75" hidden="1" customHeight="1" x14ac:dyDescent="0.2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98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</row>
    <row r="251" spans="1:29" ht="15.75" hidden="1" customHeight="1" x14ac:dyDescent="0.2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98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</row>
    <row r="252" spans="1:29" ht="15.75" hidden="1" customHeight="1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98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</row>
    <row r="253" spans="1:29" ht="15.75" hidden="1" customHeight="1" x14ac:dyDescent="0.2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98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</row>
    <row r="254" spans="1:29" ht="15.75" hidden="1" customHeight="1" x14ac:dyDescent="0.2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98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</row>
    <row r="255" spans="1:29" ht="15.75" hidden="1" customHeight="1" x14ac:dyDescent="0.2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98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</row>
    <row r="256" spans="1:29" ht="15.75" hidden="1" customHeight="1" x14ac:dyDescent="0.2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98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</row>
    <row r="257" spans="1:29" ht="15.75" hidden="1" customHeight="1" x14ac:dyDescent="0.2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98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</row>
    <row r="258" spans="1:29" ht="15.75" hidden="1" customHeight="1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98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</row>
    <row r="259" spans="1:29" ht="15.75" hidden="1" customHeight="1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98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</row>
    <row r="260" spans="1:29" ht="15.75" hidden="1" customHeight="1" x14ac:dyDescent="0.2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98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</row>
    <row r="261" spans="1:29" ht="15.75" hidden="1" customHeight="1" x14ac:dyDescent="0.2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98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</row>
    <row r="262" spans="1:29" ht="15.75" hidden="1" customHeight="1" x14ac:dyDescent="0.2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98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</row>
    <row r="263" spans="1:29" ht="15.75" hidden="1" customHeight="1" x14ac:dyDescent="0.2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98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</row>
    <row r="264" spans="1:29" ht="15.75" hidden="1" customHeight="1" x14ac:dyDescent="0.2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98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</row>
    <row r="265" spans="1:29" ht="15.75" hidden="1" customHeight="1" x14ac:dyDescent="0.2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98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</row>
    <row r="266" spans="1:29" ht="15.75" hidden="1" customHeight="1" x14ac:dyDescent="0.2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98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</row>
    <row r="267" spans="1:29" ht="15.75" hidden="1" customHeight="1" x14ac:dyDescent="0.2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98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</row>
    <row r="268" spans="1:29" ht="15.75" hidden="1" customHeight="1" x14ac:dyDescent="0.2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98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</row>
    <row r="269" spans="1:29" ht="15.75" hidden="1" customHeight="1" x14ac:dyDescent="0.2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98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</row>
    <row r="270" spans="1:29" ht="15.75" hidden="1" customHeight="1" x14ac:dyDescent="0.2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98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</row>
    <row r="271" spans="1:29" ht="15.75" hidden="1" customHeight="1" x14ac:dyDescent="0.2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98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</row>
    <row r="272" spans="1:29" ht="15.75" hidden="1" customHeight="1" x14ac:dyDescent="0.2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98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</row>
    <row r="273" spans="1:29" ht="15.75" hidden="1" customHeight="1" x14ac:dyDescent="0.2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98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</row>
    <row r="274" spans="1:29" ht="15.75" hidden="1" customHeight="1" x14ac:dyDescent="0.2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98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</row>
    <row r="275" spans="1:29" ht="15.75" hidden="1" customHeight="1" x14ac:dyDescent="0.2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98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</row>
    <row r="276" spans="1:29" ht="15.75" hidden="1" customHeight="1" x14ac:dyDescent="0.2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98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</row>
    <row r="277" spans="1:29" ht="15.75" hidden="1" customHeight="1" x14ac:dyDescent="0.2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98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</row>
    <row r="278" spans="1:29" ht="15.75" hidden="1" customHeight="1" x14ac:dyDescent="0.2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98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</row>
    <row r="279" spans="1:29" ht="15.75" hidden="1" customHeight="1" x14ac:dyDescent="0.2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98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</row>
    <row r="280" spans="1:29" ht="15.75" hidden="1" customHeight="1" x14ac:dyDescent="0.2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98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</row>
    <row r="281" spans="1:29" ht="15.75" hidden="1" customHeight="1" x14ac:dyDescent="0.2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98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</row>
    <row r="282" spans="1:29" ht="15.75" hidden="1" customHeight="1" x14ac:dyDescent="0.2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98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</row>
    <row r="283" spans="1:29" ht="15.75" hidden="1" customHeight="1" x14ac:dyDescent="0.2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98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</row>
    <row r="284" spans="1:29" ht="15.75" hidden="1" customHeight="1" x14ac:dyDescent="0.2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98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</row>
    <row r="285" spans="1:29" ht="15.75" hidden="1" customHeight="1" x14ac:dyDescent="0.2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98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</row>
    <row r="286" spans="1:29" ht="15.75" hidden="1" customHeight="1" x14ac:dyDescent="0.2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98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</row>
    <row r="287" spans="1:29" ht="15.75" hidden="1" customHeight="1" x14ac:dyDescent="0.2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98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</row>
    <row r="288" spans="1:29" ht="15.75" hidden="1" customHeight="1" x14ac:dyDescent="0.2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98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</row>
    <row r="289" spans="1:29" ht="15.75" hidden="1" customHeight="1" x14ac:dyDescent="0.2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98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</row>
    <row r="290" spans="1:29" ht="15.75" hidden="1" customHeight="1" x14ac:dyDescent="0.2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98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</row>
    <row r="291" spans="1:29" ht="15.75" hidden="1" customHeight="1" x14ac:dyDescent="0.2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98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</row>
    <row r="292" spans="1:29" ht="15.75" hidden="1" customHeight="1" x14ac:dyDescent="0.2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98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</row>
    <row r="293" spans="1:29" ht="15.75" hidden="1" customHeight="1" x14ac:dyDescent="0.2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98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</row>
    <row r="294" spans="1:29" ht="15.75" hidden="1" customHeight="1" x14ac:dyDescent="0.2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98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</row>
    <row r="295" spans="1:29" ht="15.75" hidden="1" customHeight="1" x14ac:dyDescent="0.2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98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</row>
    <row r="296" spans="1:29" ht="15.75" hidden="1" customHeight="1" x14ac:dyDescent="0.2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98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</row>
    <row r="297" spans="1:29" ht="15.75" hidden="1" customHeight="1" x14ac:dyDescent="0.2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98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</row>
    <row r="298" spans="1:29" ht="15.75" hidden="1" customHeight="1" x14ac:dyDescent="0.2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98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</row>
    <row r="299" spans="1:29" ht="15.75" hidden="1" customHeight="1" x14ac:dyDescent="0.2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98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</row>
    <row r="300" spans="1:29" ht="15.75" hidden="1" customHeight="1" x14ac:dyDescent="0.2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98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</row>
    <row r="301" spans="1:29" ht="15.75" hidden="1" customHeight="1" x14ac:dyDescent="0.2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98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</row>
    <row r="302" spans="1:29" ht="15.75" hidden="1" customHeight="1" x14ac:dyDescent="0.2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98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</row>
    <row r="303" spans="1:29" ht="15.75" hidden="1" customHeight="1" x14ac:dyDescent="0.2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98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</row>
    <row r="304" spans="1:29" ht="15.75" hidden="1" customHeight="1" x14ac:dyDescent="0.2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98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</row>
    <row r="305" spans="1:29" ht="15.75" hidden="1" customHeight="1" x14ac:dyDescent="0.2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98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</row>
    <row r="306" spans="1:29" ht="15.75" hidden="1" customHeight="1" x14ac:dyDescent="0.2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98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</row>
    <row r="307" spans="1:29" ht="15.75" hidden="1" customHeight="1" x14ac:dyDescent="0.2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98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</row>
    <row r="308" spans="1:29" ht="15.75" hidden="1" customHeight="1" x14ac:dyDescent="0.2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98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</row>
    <row r="309" spans="1:29" ht="15.75" hidden="1" customHeight="1" x14ac:dyDescent="0.2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98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</row>
    <row r="310" spans="1:29" ht="15.75" hidden="1" customHeight="1" x14ac:dyDescent="0.2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98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</row>
    <row r="311" spans="1:29" ht="15.75" hidden="1" customHeight="1" x14ac:dyDescent="0.2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98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</row>
    <row r="312" spans="1:29" ht="15.75" hidden="1" customHeight="1" x14ac:dyDescent="0.2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98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</row>
    <row r="313" spans="1:29" ht="15.75" hidden="1" customHeight="1" x14ac:dyDescent="0.2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98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</row>
    <row r="314" spans="1:29" ht="15.75" hidden="1" customHeight="1" x14ac:dyDescent="0.2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98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</row>
    <row r="315" spans="1:29" ht="15.75" hidden="1" customHeight="1" x14ac:dyDescent="0.2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98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</row>
    <row r="316" spans="1:29" ht="15.75" hidden="1" customHeight="1" x14ac:dyDescent="0.2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98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</row>
    <row r="317" spans="1:29" ht="15.75" hidden="1" customHeight="1" x14ac:dyDescent="0.2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98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</row>
    <row r="318" spans="1:29" ht="15.75" hidden="1" customHeight="1" x14ac:dyDescent="0.2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98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</row>
    <row r="319" spans="1:29" ht="15.75" hidden="1" customHeight="1" x14ac:dyDescent="0.2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98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</row>
    <row r="320" spans="1:29" ht="15.75" hidden="1" customHeight="1" x14ac:dyDescent="0.2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98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</row>
    <row r="321" spans="1:29" ht="15.75" hidden="1" customHeight="1" x14ac:dyDescent="0.2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98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</row>
    <row r="322" spans="1:29" ht="15.75" hidden="1" customHeight="1" x14ac:dyDescent="0.2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98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</row>
    <row r="323" spans="1:29" ht="15.75" hidden="1" customHeight="1" x14ac:dyDescent="0.2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98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</row>
    <row r="324" spans="1:29" ht="15.75" hidden="1" customHeight="1" x14ac:dyDescent="0.2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98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</row>
    <row r="325" spans="1:29" ht="15.75" hidden="1" customHeight="1" x14ac:dyDescent="0.2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98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</row>
    <row r="326" spans="1:29" ht="15.75" hidden="1" customHeight="1" x14ac:dyDescent="0.2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98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</row>
    <row r="327" spans="1:29" ht="15.75" hidden="1" customHeight="1" x14ac:dyDescent="0.2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98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</row>
    <row r="328" spans="1:29" ht="15.75" hidden="1" customHeight="1" x14ac:dyDescent="0.2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98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</row>
    <row r="329" spans="1:29" ht="15.75" hidden="1" customHeight="1" x14ac:dyDescent="0.2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98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</row>
    <row r="330" spans="1:29" ht="15.75" hidden="1" customHeight="1" x14ac:dyDescent="0.2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98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</row>
    <row r="331" spans="1:29" ht="15.75" hidden="1" customHeight="1" x14ac:dyDescent="0.2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98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</row>
    <row r="332" spans="1:29" ht="15.75" hidden="1" customHeight="1" x14ac:dyDescent="0.2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98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</row>
    <row r="333" spans="1:29" ht="15.75" hidden="1" customHeight="1" x14ac:dyDescent="0.2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98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</row>
    <row r="334" spans="1:29" ht="15.75" hidden="1" customHeight="1" x14ac:dyDescent="0.2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98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</row>
    <row r="335" spans="1:29" ht="15.75" hidden="1" customHeight="1" x14ac:dyDescent="0.2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98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</row>
    <row r="336" spans="1:29" ht="15.75" hidden="1" customHeight="1" x14ac:dyDescent="0.2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98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</row>
    <row r="337" spans="1:29" ht="15.75" hidden="1" customHeight="1" x14ac:dyDescent="0.2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98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</row>
    <row r="338" spans="1:29" ht="15.75" hidden="1" customHeight="1" x14ac:dyDescent="0.2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98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</row>
    <row r="339" spans="1:29" ht="15.75" hidden="1" customHeight="1" x14ac:dyDescent="0.2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98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</row>
    <row r="340" spans="1:29" ht="15.75" hidden="1" customHeight="1" x14ac:dyDescent="0.2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98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</row>
    <row r="341" spans="1:29" ht="15.75" hidden="1" customHeight="1" x14ac:dyDescent="0.2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98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</row>
    <row r="342" spans="1:29" ht="15.75" hidden="1" customHeight="1" x14ac:dyDescent="0.2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98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</row>
    <row r="343" spans="1:29" ht="15.75" hidden="1" customHeight="1" x14ac:dyDescent="0.2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98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</row>
    <row r="344" spans="1:29" ht="15.75" hidden="1" customHeight="1" x14ac:dyDescent="0.2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98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</row>
    <row r="345" spans="1:29" ht="15.75" hidden="1" customHeight="1" x14ac:dyDescent="0.2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98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</row>
    <row r="346" spans="1:29" ht="15.75" hidden="1" customHeight="1" x14ac:dyDescent="0.2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98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</row>
    <row r="347" spans="1:29" ht="15.75" hidden="1" customHeight="1" x14ac:dyDescent="0.2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98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</row>
    <row r="348" spans="1:29" ht="15.75" hidden="1" customHeight="1" x14ac:dyDescent="0.2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98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</row>
    <row r="349" spans="1:29" ht="15.75" hidden="1" customHeight="1" x14ac:dyDescent="0.2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98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</row>
    <row r="350" spans="1:29" ht="15.75" hidden="1" customHeight="1" x14ac:dyDescent="0.2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98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</row>
    <row r="351" spans="1:29" ht="15.75" hidden="1" customHeight="1" x14ac:dyDescent="0.2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98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</row>
    <row r="352" spans="1:29" ht="15.75" hidden="1" customHeight="1" x14ac:dyDescent="0.2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98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</row>
    <row r="353" spans="1:29" ht="15.75" hidden="1" customHeight="1" x14ac:dyDescent="0.2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98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</row>
    <row r="354" spans="1:29" ht="15.75" hidden="1" customHeight="1" x14ac:dyDescent="0.2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98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</row>
    <row r="355" spans="1:29" ht="15.75" hidden="1" customHeight="1" x14ac:dyDescent="0.2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98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</row>
    <row r="356" spans="1:29" ht="15.75" hidden="1" customHeight="1" x14ac:dyDescent="0.2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98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</row>
    <row r="357" spans="1:29" ht="15.75" hidden="1" customHeight="1" x14ac:dyDescent="0.2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98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</row>
    <row r="358" spans="1:29" ht="15.75" hidden="1" customHeight="1" x14ac:dyDescent="0.2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98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</row>
    <row r="359" spans="1:29" ht="15.75" hidden="1" customHeight="1" x14ac:dyDescent="0.2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98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</row>
    <row r="360" spans="1:29" ht="15.75" hidden="1" customHeight="1" x14ac:dyDescent="0.2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98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</row>
    <row r="361" spans="1:29" ht="15.75" hidden="1" customHeight="1" x14ac:dyDescent="0.2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98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</row>
    <row r="362" spans="1:29" ht="15.75" hidden="1" customHeight="1" x14ac:dyDescent="0.2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98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</row>
    <row r="363" spans="1:29" ht="15.75" hidden="1" customHeight="1" x14ac:dyDescent="0.2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98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</row>
    <row r="364" spans="1:29" ht="15.75" hidden="1" customHeight="1" x14ac:dyDescent="0.2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98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</row>
    <row r="365" spans="1:29" ht="15.75" hidden="1" customHeight="1" x14ac:dyDescent="0.2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98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</row>
    <row r="366" spans="1:29" ht="15.75" hidden="1" customHeight="1" x14ac:dyDescent="0.2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98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</row>
    <row r="367" spans="1:29" ht="15.75" hidden="1" customHeight="1" x14ac:dyDescent="0.2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98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</row>
    <row r="368" spans="1:29" ht="15.75" hidden="1" customHeight="1" x14ac:dyDescent="0.2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98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</row>
    <row r="369" spans="1:29" ht="15.75" hidden="1" customHeight="1" x14ac:dyDescent="0.2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98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</row>
    <row r="370" spans="1:29" ht="15.75" hidden="1" customHeight="1" x14ac:dyDescent="0.2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98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</row>
    <row r="371" spans="1:29" ht="15.75" hidden="1" customHeight="1" x14ac:dyDescent="0.2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98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</row>
    <row r="372" spans="1:29" ht="15.75" hidden="1" customHeight="1" x14ac:dyDescent="0.2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98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</row>
    <row r="373" spans="1:29" ht="15.75" hidden="1" customHeight="1" x14ac:dyDescent="0.2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98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</row>
    <row r="374" spans="1:29" ht="15.75" hidden="1" customHeight="1" x14ac:dyDescent="0.2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98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</row>
    <row r="375" spans="1:29" ht="15.75" hidden="1" customHeight="1" x14ac:dyDescent="0.2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98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</row>
    <row r="376" spans="1:29" ht="15.75" hidden="1" customHeight="1" x14ac:dyDescent="0.2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98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</row>
    <row r="377" spans="1:29" ht="15.75" hidden="1" customHeight="1" x14ac:dyDescent="0.2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98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</row>
    <row r="378" spans="1:29" ht="15.75" hidden="1" customHeight="1" x14ac:dyDescent="0.2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98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</row>
    <row r="379" spans="1:29" ht="15.75" hidden="1" customHeight="1" x14ac:dyDescent="0.2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98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</row>
    <row r="380" spans="1:29" ht="15.75" hidden="1" customHeight="1" x14ac:dyDescent="0.2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98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</row>
    <row r="381" spans="1:29" ht="15.75" hidden="1" customHeight="1" x14ac:dyDescent="0.2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98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</row>
    <row r="382" spans="1:29" ht="15.75" hidden="1" customHeight="1" x14ac:dyDescent="0.2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98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</row>
    <row r="383" spans="1:29" ht="15.75" hidden="1" customHeight="1" x14ac:dyDescent="0.2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98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</row>
    <row r="384" spans="1:29" ht="15.75" hidden="1" customHeight="1" x14ac:dyDescent="0.2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98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</row>
    <row r="385" spans="1:29" ht="15.75" hidden="1" customHeight="1" x14ac:dyDescent="0.2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98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</row>
    <row r="386" spans="1:29" ht="15.75" hidden="1" customHeight="1" x14ac:dyDescent="0.2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98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</row>
    <row r="387" spans="1:29" ht="15.75" hidden="1" customHeight="1" x14ac:dyDescent="0.2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98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</row>
    <row r="388" spans="1:29" ht="15.75" hidden="1" customHeight="1" x14ac:dyDescent="0.2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98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</row>
    <row r="389" spans="1:29" ht="15.75" hidden="1" customHeight="1" x14ac:dyDescent="0.2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98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</row>
    <row r="390" spans="1:29" ht="15.75" hidden="1" customHeight="1" x14ac:dyDescent="0.2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98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</row>
    <row r="391" spans="1:29" ht="15.75" hidden="1" customHeight="1" x14ac:dyDescent="0.2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98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</row>
    <row r="392" spans="1:29" ht="15.75" hidden="1" customHeight="1" x14ac:dyDescent="0.2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98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</row>
    <row r="393" spans="1:29" ht="15.75" hidden="1" customHeight="1" x14ac:dyDescent="0.2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98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</row>
    <row r="394" spans="1:29" ht="15.75" hidden="1" customHeight="1" x14ac:dyDescent="0.2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98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</row>
    <row r="395" spans="1:29" ht="15.75" hidden="1" customHeight="1" x14ac:dyDescent="0.2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98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</row>
    <row r="396" spans="1:29" ht="15.75" hidden="1" customHeight="1" x14ac:dyDescent="0.2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98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</row>
    <row r="397" spans="1:29" ht="15.75" hidden="1" customHeight="1" x14ac:dyDescent="0.2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98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</row>
    <row r="398" spans="1:29" ht="15.75" hidden="1" customHeight="1" x14ac:dyDescent="0.2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98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</row>
    <row r="399" spans="1:29" ht="15.75" hidden="1" customHeight="1" x14ac:dyDescent="0.2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98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</row>
    <row r="400" spans="1:29" ht="15.75" hidden="1" customHeight="1" x14ac:dyDescent="0.2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98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</row>
    <row r="401" spans="1:29" ht="15.75" hidden="1" customHeight="1" x14ac:dyDescent="0.2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98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</row>
    <row r="402" spans="1:29" ht="15.75" hidden="1" customHeight="1" x14ac:dyDescent="0.2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98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</row>
    <row r="403" spans="1:29" ht="15.75" hidden="1" customHeight="1" x14ac:dyDescent="0.2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98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</row>
    <row r="404" spans="1:29" ht="15.75" hidden="1" customHeight="1" x14ac:dyDescent="0.2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98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</row>
    <row r="405" spans="1:29" ht="15.75" hidden="1" customHeight="1" x14ac:dyDescent="0.2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98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</row>
    <row r="406" spans="1:29" ht="15.75" hidden="1" customHeight="1" x14ac:dyDescent="0.2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98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</row>
    <row r="407" spans="1:29" ht="15.75" hidden="1" customHeight="1" x14ac:dyDescent="0.2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98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</row>
    <row r="408" spans="1:29" ht="15.75" hidden="1" customHeight="1" x14ac:dyDescent="0.2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98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</row>
    <row r="409" spans="1:29" ht="15.75" hidden="1" customHeight="1" x14ac:dyDescent="0.2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98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</row>
    <row r="410" spans="1:29" ht="15.75" hidden="1" customHeight="1" x14ac:dyDescent="0.2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98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</row>
    <row r="411" spans="1:29" ht="15.75" hidden="1" customHeight="1" x14ac:dyDescent="0.2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98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</row>
    <row r="412" spans="1:29" ht="15.75" hidden="1" customHeight="1" x14ac:dyDescent="0.2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98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</row>
    <row r="413" spans="1:29" ht="15.75" hidden="1" customHeight="1" x14ac:dyDescent="0.2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98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</row>
    <row r="414" spans="1:29" ht="15.75" hidden="1" customHeight="1" x14ac:dyDescent="0.2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98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</row>
    <row r="415" spans="1:29" ht="15.75" hidden="1" customHeight="1" x14ac:dyDescent="0.2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98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</row>
    <row r="416" spans="1:29" ht="15.75" hidden="1" customHeight="1" x14ac:dyDescent="0.2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98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</row>
    <row r="417" spans="1:29" ht="15.75" hidden="1" customHeight="1" x14ac:dyDescent="0.2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98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</row>
    <row r="418" spans="1:29" ht="15.75" hidden="1" customHeight="1" x14ac:dyDescent="0.2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98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</row>
    <row r="419" spans="1:29" ht="15.75" hidden="1" customHeight="1" x14ac:dyDescent="0.2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98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</row>
    <row r="420" spans="1:29" ht="15.75" hidden="1" customHeight="1" x14ac:dyDescent="0.2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98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</row>
    <row r="421" spans="1:29" ht="15.75" hidden="1" customHeight="1" x14ac:dyDescent="0.2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98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</row>
    <row r="422" spans="1:29" ht="15.75" hidden="1" customHeight="1" x14ac:dyDescent="0.2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98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</row>
    <row r="423" spans="1:29" ht="15.75" hidden="1" customHeight="1" x14ac:dyDescent="0.2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98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</row>
    <row r="424" spans="1:29" ht="15.75" hidden="1" customHeight="1" x14ac:dyDescent="0.2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98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</row>
    <row r="425" spans="1:29" ht="15.75" hidden="1" customHeight="1" x14ac:dyDescent="0.2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98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</row>
    <row r="426" spans="1:29" ht="15.75" hidden="1" customHeight="1" x14ac:dyDescent="0.2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98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</row>
    <row r="427" spans="1:29" ht="15.75" hidden="1" customHeight="1" x14ac:dyDescent="0.2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98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</row>
    <row r="428" spans="1:29" ht="15.75" hidden="1" customHeight="1" x14ac:dyDescent="0.2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98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</row>
    <row r="429" spans="1:29" ht="15.75" hidden="1" customHeight="1" x14ac:dyDescent="0.2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98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</row>
    <row r="430" spans="1:29" ht="15.75" hidden="1" customHeight="1" x14ac:dyDescent="0.2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98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</row>
    <row r="431" spans="1:29" ht="15.75" hidden="1" customHeight="1" x14ac:dyDescent="0.2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98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</row>
    <row r="432" spans="1:29" ht="15.75" hidden="1" customHeight="1" x14ac:dyDescent="0.2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98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</row>
    <row r="433" spans="1:29" ht="15.75" hidden="1" customHeight="1" x14ac:dyDescent="0.2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98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</row>
    <row r="434" spans="1:29" ht="15.75" hidden="1" customHeight="1" x14ac:dyDescent="0.2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98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</row>
    <row r="435" spans="1:29" ht="15.75" hidden="1" customHeight="1" x14ac:dyDescent="0.2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98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</row>
    <row r="436" spans="1:29" ht="15.75" hidden="1" customHeight="1" x14ac:dyDescent="0.2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98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</row>
    <row r="437" spans="1:29" ht="15.75" hidden="1" customHeight="1" x14ac:dyDescent="0.2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98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</row>
    <row r="438" spans="1:29" ht="15.75" hidden="1" customHeight="1" x14ac:dyDescent="0.2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98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</row>
    <row r="439" spans="1:29" ht="15.75" hidden="1" customHeight="1" x14ac:dyDescent="0.2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98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</row>
    <row r="440" spans="1:29" ht="15.75" hidden="1" customHeight="1" x14ac:dyDescent="0.2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98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</row>
    <row r="441" spans="1:29" ht="15.75" hidden="1" customHeight="1" x14ac:dyDescent="0.2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98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</row>
    <row r="442" spans="1:29" ht="15.75" hidden="1" customHeight="1" x14ac:dyDescent="0.2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98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</row>
    <row r="443" spans="1:29" ht="15.75" hidden="1" customHeight="1" x14ac:dyDescent="0.2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98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</row>
    <row r="444" spans="1:29" ht="15.75" hidden="1" customHeight="1" x14ac:dyDescent="0.2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98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</row>
    <row r="445" spans="1:29" ht="15.75" hidden="1" customHeight="1" x14ac:dyDescent="0.2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98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</row>
    <row r="446" spans="1:29" ht="15.75" hidden="1" customHeight="1" x14ac:dyDescent="0.2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98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</row>
    <row r="447" spans="1:29" ht="15.75" hidden="1" customHeight="1" x14ac:dyDescent="0.2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98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</row>
    <row r="448" spans="1:29" ht="15.75" hidden="1" customHeight="1" x14ac:dyDescent="0.2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98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</row>
    <row r="449" spans="1:29" ht="15.75" hidden="1" customHeight="1" x14ac:dyDescent="0.2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98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</row>
    <row r="450" spans="1:29" ht="15.75" hidden="1" customHeight="1" x14ac:dyDescent="0.2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98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</row>
    <row r="451" spans="1:29" ht="15.75" hidden="1" customHeight="1" x14ac:dyDescent="0.2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98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</row>
    <row r="452" spans="1:29" ht="15.75" hidden="1" customHeight="1" x14ac:dyDescent="0.2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98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</row>
    <row r="453" spans="1:29" ht="15.75" hidden="1" customHeight="1" x14ac:dyDescent="0.2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98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</row>
    <row r="454" spans="1:29" ht="15.75" hidden="1" customHeight="1" x14ac:dyDescent="0.2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98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</row>
    <row r="455" spans="1:29" ht="15.75" hidden="1" customHeight="1" x14ac:dyDescent="0.2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98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</row>
    <row r="456" spans="1:29" ht="15.75" hidden="1" customHeight="1" x14ac:dyDescent="0.2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98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</row>
    <row r="457" spans="1:29" ht="15.75" hidden="1" customHeight="1" x14ac:dyDescent="0.2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98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</row>
    <row r="458" spans="1:29" ht="15.75" hidden="1" customHeight="1" x14ac:dyDescent="0.2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98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</row>
    <row r="459" spans="1:29" ht="15.75" hidden="1" customHeight="1" x14ac:dyDescent="0.2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98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</row>
    <row r="460" spans="1:29" ht="15.75" hidden="1" customHeight="1" x14ac:dyDescent="0.2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98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</row>
    <row r="461" spans="1:29" ht="15.75" hidden="1" customHeight="1" x14ac:dyDescent="0.2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98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</row>
    <row r="462" spans="1:29" ht="15.75" hidden="1" customHeight="1" x14ac:dyDescent="0.2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98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</row>
    <row r="463" spans="1:29" ht="15.75" hidden="1" customHeight="1" x14ac:dyDescent="0.2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98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</row>
    <row r="464" spans="1:29" ht="15.75" hidden="1" customHeight="1" x14ac:dyDescent="0.2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98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</row>
    <row r="465" spans="1:29" ht="15.75" hidden="1" customHeight="1" x14ac:dyDescent="0.2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98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</row>
    <row r="466" spans="1:29" ht="15.75" hidden="1" customHeight="1" x14ac:dyDescent="0.2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98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</row>
    <row r="467" spans="1:29" ht="15.75" hidden="1" customHeight="1" x14ac:dyDescent="0.2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98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</row>
    <row r="468" spans="1:29" ht="15.75" hidden="1" customHeight="1" x14ac:dyDescent="0.2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98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</row>
    <row r="469" spans="1:29" ht="15.75" hidden="1" customHeight="1" x14ac:dyDescent="0.2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98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</row>
    <row r="470" spans="1:29" ht="15.75" hidden="1" customHeight="1" x14ac:dyDescent="0.2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98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</row>
    <row r="471" spans="1:29" ht="15.75" hidden="1" customHeight="1" x14ac:dyDescent="0.2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98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</row>
    <row r="472" spans="1:29" ht="15.75" hidden="1" customHeight="1" x14ac:dyDescent="0.2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98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</row>
    <row r="473" spans="1:29" ht="15.75" hidden="1" customHeight="1" x14ac:dyDescent="0.2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98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</row>
    <row r="474" spans="1:29" ht="15.75" hidden="1" customHeight="1" x14ac:dyDescent="0.2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98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</row>
    <row r="475" spans="1:29" ht="15.75" hidden="1" customHeight="1" x14ac:dyDescent="0.2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98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</row>
    <row r="476" spans="1:29" ht="15.75" hidden="1" customHeight="1" x14ac:dyDescent="0.2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98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</row>
    <row r="477" spans="1:29" ht="15.75" hidden="1" customHeight="1" x14ac:dyDescent="0.2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98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</row>
    <row r="478" spans="1:29" ht="15.75" hidden="1" customHeight="1" x14ac:dyDescent="0.2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98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</row>
    <row r="479" spans="1:29" ht="15.75" hidden="1" customHeight="1" x14ac:dyDescent="0.2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98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</row>
    <row r="480" spans="1:29" ht="15.75" hidden="1" customHeight="1" x14ac:dyDescent="0.2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98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</row>
    <row r="481" spans="1:29" ht="15.75" hidden="1" customHeight="1" x14ac:dyDescent="0.2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98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</row>
    <row r="482" spans="1:29" ht="15.75" hidden="1" customHeight="1" x14ac:dyDescent="0.2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98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</row>
    <row r="483" spans="1:29" ht="15.75" hidden="1" customHeight="1" x14ac:dyDescent="0.2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98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</row>
    <row r="484" spans="1:29" ht="15.75" hidden="1" customHeight="1" x14ac:dyDescent="0.2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98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</row>
    <row r="485" spans="1:29" ht="15.75" hidden="1" customHeight="1" x14ac:dyDescent="0.2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98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</row>
    <row r="486" spans="1:29" ht="15.75" hidden="1" customHeight="1" x14ac:dyDescent="0.2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98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</row>
    <row r="487" spans="1:29" ht="15.75" hidden="1" customHeight="1" x14ac:dyDescent="0.2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98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</row>
    <row r="488" spans="1:29" ht="15.75" hidden="1" customHeight="1" x14ac:dyDescent="0.2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98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</row>
    <row r="489" spans="1:29" ht="15.75" hidden="1" customHeight="1" x14ac:dyDescent="0.2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98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</row>
    <row r="490" spans="1:29" ht="15.75" hidden="1" customHeight="1" x14ac:dyDescent="0.2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98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</row>
    <row r="491" spans="1:29" ht="15.75" hidden="1" customHeight="1" x14ac:dyDescent="0.2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98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</row>
    <row r="492" spans="1:29" ht="15.75" hidden="1" customHeight="1" x14ac:dyDescent="0.2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98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</row>
    <row r="493" spans="1:29" ht="15.75" hidden="1" customHeight="1" x14ac:dyDescent="0.2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98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</row>
    <row r="494" spans="1:29" ht="15.75" hidden="1" customHeight="1" x14ac:dyDescent="0.2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98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</row>
    <row r="495" spans="1:29" ht="15.75" hidden="1" customHeight="1" x14ac:dyDescent="0.2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98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</row>
    <row r="496" spans="1:29" ht="15.75" hidden="1" customHeight="1" x14ac:dyDescent="0.2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98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</row>
    <row r="497" spans="1:29" ht="15.75" hidden="1" customHeight="1" x14ac:dyDescent="0.2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98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</row>
    <row r="498" spans="1:29" ht="15.75" hidden="1" customHeight="1" x14ac:dyDescent="0.2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98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</row>
    <row r="499" spans="1:29" ht="15.75" hidden="1" customHeight="1" x14ac:dyDescent="0.2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98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</row>
    <row r="500" spans="1:29" ht="15.75" hidden="1" customHeight="1" x14ac:dyDescent="0.2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98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</row>
    <row r="501" spans="1:29" ht="15.75" hidden="1" customHeight="1" x14ac:dyDescent="0.2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98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</row>
    <row r="502" spans="1:29" ht="15.75" hidden="1" customHeight="1" x14ac:dyDescent="0.2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98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</row>
    <row r="503" spans="1:29" ht="15.75" hidden="1" customHeight="1" x14ac:dyDescent="0.2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98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</row>
    <row r="504" spans="1:29" ht="15.75" hidden="1" customHeight="1" x14ac:dyDescent="0.2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98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</row>
    <row r="505" spans="1:29" ht="15.75" hidden="1" customHeight="1" x14ac:dyDescent="0.2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98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</row>
    <row r="506" spans="1:29" ht="15.75" hidden="1" customHeight="1" x14ac:dyDescent="0.2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98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</row>
    <row r="507" spans="1:29" ht="15.75" hidden="1" customHeight="1" x14ac:dyDescent="0.2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98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</row>
    <row r="508" spans="1:29" ht="15.75" hidden="1" customHeight="1" x14ac:dyDescent="0.2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98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</row>
    <row r="509" spans="1:29" ht="15.75" hidden="1" customHeight="1" x14ac:dyDescent="0.2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98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</row>
    <row r="510" spans="1:29" ht="15.75" hidden="1" customHeight="1" x14ac:dyDescent="0.2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98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</row>
    <row r="511" spans="1:29" ht="15.75" hidden="1" customHeight="1" x14ac:dyDescent="0.2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98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</row>
    <row r="512" spans="1:29" ht="15.75" hidden="1" customHeight="1" x14ac:dyDescent="0.2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98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</row>
    <row r="513" spans="1:29" ht="15.75" hidden="1" customHeight="1" x14ac:dyDescent="0.2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98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</row>
    <row r="514" spans="1:29" ht="15.75" hidden="1" customHeight="1" x14ac:dyDescent="0.2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98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</row>
    <row r="515" spans="1:29" ht="15.75" hidden="1" customHeight="1" x14ac:dyDescent="0.2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98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</row>
    <row r="516" spans="1:29" ht="15.75" hidden="1" customHeight="1" x14ac:dyDescent="0.2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98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</row>
    <row r="517" spans="1:29" ht="15.75" hidden="1" customHeight="1" x14ac:dyDescent="0.2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98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</row>
    <row r="518" spans="1:29" ht="15.75" hidden="1" customHeight="1" x14ac:dyDescent="0.2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98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</row>
    <row r="519" spans="1:29" ht="15.75" hidden="1" customHeight="1" x14ac:dyDescent="0.2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98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</row>
    <row r="520" spans="1:29" ht="15.75" hidden="1" customHeight="1" x14ac:dyDescent="0.2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98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</row>
    <row r="521" spans="1:29" ht="15.75" hidden="1" customHeight="1" x14ac:dyDescent="0.2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98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</row>
    <row r="522" spans="1:29" ht="15.75" hidden="1" customHeight="1" x14ac:dyDescent="0.2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98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</row>
    <row r="523" spans="1:29" ht="15.75" hidden="1" customHeight="1" x14ac:dyDescent="0.2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98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</row>
    <row r="524" spans="1:29" ht="15.75" hidden="1" customHeight="1" x14ac:dyDescent="0.2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98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</row>
    <row r="525" spans="1:29" ht="15.75" hidden="1" customHeight="1" x14ac:dyDescent="0.2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98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</row>
    <row r="526" spans="1:29" ht="15.75" hidden="1" customHeight="1" x14ac:dyDescent="0.2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98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</row>
    <row r="527" spans="1:29" ht="15.75" hidden="1" customHeight="1" x14ac:dyDescent="0.2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98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</row>
    <row r="528" spans="1:29" ht="15.75" hidden="1" customHeight="1" x14ac:dyDescent="0.2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98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</row>
    <row r="529" spans="1:29" ht="15.75" hidden="1" customHeight="1" x14ac:dyDescent="0.2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98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</row>
    <row r="530" spans="1:29" ht="15.75" hidden="1" customHeight="1" x14ac:dyDescent="0.2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98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</row>
    <row r="531" spans="1:29" ht="15.75" hidden="1" customHeight="1" x14ac:dyDescent="0.2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98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</row>
    <row r="532" spans="1:29" ht="15.75" hidden="1" customHeight="1" x14ac:dyDescent="0.2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98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</row>
    <row r="533" spans="1:29" ht="15.75" hidden="1" customHeight="1" x14ac:dyDescent="0.2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98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</row>
    <row r="534" spans="1:29" ht="15.75" hidden="1" customHeight="1" x14ac:dyDescent="0.2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98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</row>
    <row r="535" spans="1:29" ht="15.75" hidden="1" customHeight="1" x14ac:dyDescent="0.2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98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</row>
    <row r="536" spans="1:29" ht="15.75" hidden="1" customHeight="1" x14ac:dyDescent="0.2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98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</row>
    <row r="537" spans="1:29" ht="15.75" hidden="1" customHeight="1" x14ac:dyDescent="0.2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98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</row>
    <row r="538" spans="1:29" ht="15.75" hidden="1" customHeight="1" x14ac:dyDescent="0.2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98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</row>
    <row r="539" spans="1:29" ht="15.75" hidden="1" customHeight="1" x14ac:dyDescent="0.2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98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</row>
    <row r="540" spans="1:29" ht="15.75" hidden="1" customHeight="1" x14ac:dyDescent="0.2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98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</row>
    <row r="541" spans="1:29" ht="15.75" hidden="1" customHeight="1" x14ac:dyDescent="0.2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98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</row>
    <row r="542" spans="1:29" ht="15.75" hidden="1" customHeight="1" x14ac:dyDescent="0.2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98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</row>
    <row r="543" spans="1:29" ht="15.75" hidden="1" customHeight="1" x14ac:dyDescent="0.2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98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</row>
    <row r="544" spans="1:29" ht="15.75" hidden="1" customHeight="1" x14ac:dyDescent="0.2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98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</row>
    <row r="545" spans="1:29" ht="15.75" hidden="1" customHeight="1" x14ac:dyDescent="0.2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98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</row>
    <row r="546" spans="1:29" ht="15.75" hidden="1" customHeight="1" x14ac:dyDescent="0.2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98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</row>
    <row r="547" spans="1:29" ht="15.75" hidden="1" customHeight="1" x14ac:dyDescent="0.2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98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</row>
    <row r="548" spans="1:29" ht="15.75" hidden="1" customHeight="1" x14ac:dyDescent="0.2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98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</row>
    <row r="549" spans="1:29" ht="15.75" hidden="1" customHeight="1" x14ac:dyDescent="0.2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98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</row>
    <row r="550" spans="1:29" ht="15.75" hidden="1" customHeight="1" x14ac:dyDescent="0.2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98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</row>
    <row r="551" spans="1:29" ht="15.75" hidden="1" customHeight="1" x14ac:dyDescent="0.2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98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</row>
    <row r="552" spans="1:29" ht="15.75" hidden="1" customHeight="1" x14ac:dyDescent="0.2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98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</row>
    <row r="553" spans="1:29" ht="15.75" hidden="1" customHeight="1" x14ac:dyDescent="0.2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98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</row>
    <row r="554" spans="1:29" ht="15.75" hidden="1" customHeight="1" x14ac:dyDescent="0.2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98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</row>
    <row r="555" spans="1:29" ht="15.75" hidden="1" customHeight="1" x14ac:dyDescent="0.2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98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</row>
    <row r="556" spans="1:29" ht="15.75" hidden="1" customHeight="1" x14ac:dyDescent="0.2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98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</row>
    <row r="557" spans="1:29" ht="15.75" hidden="1" customHeight="1" x14ac:dyDescent="0.2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98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</row>
    <row r="558" spans="1:29" ht="15.75" hidden="1" customHeight="1" x14ac:dyDescent="0.2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98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</row>
    <row r="559" spans="1:29" ht="15.75" hidden="1" customHeight="1" x14ac:dyDescent="0.2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98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</row>
    <row r="560" spans="1:29" ht="15.75" hidden="1" customHeight="1" x14ac:dyDescent="0.2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98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</row>
    <row r="561" spans="1:29" ht="15.75" hidden="1" customHeight="1" x14ac:dyDescent="0.2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98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</row>
    <row r="562" spans="1:29" ht="15.75" hidden="1" customHeight="1" x14ac:dyDescent="0.2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98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</row>
    <row r="563" spans="1:29" ht="15.75" hidden="1" customHeight="1" x14ac:dyDescent="0.2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98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</row>
    <row r="564" spans="1:29" ht="15.75" hidden="1" customHeight="1" x14ac:dyDescent="0.2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98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</row>
    <row r="565" spans="1:29" ht="15.75" hidden="1" customHeight="1" x14ac:dyDescent="0.2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98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</row>
    <row r="566" spans="1:29" ht="15.75" hidden="1" customHeight="1" x14ac:dyDescent="0.2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98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</row>
    <row r="567" spans="1:29" ht="15.75" hidden="1" customHeight="1" x14ac:dyDescent="0.2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98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</row>
    <row r="568" spans="1:29" ht="15.75" hidden="1" customHeight="1" x14ac:dyDescent="0.2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98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</row>
    <row r="569" spans="1:29" ht="15.75" hidden="1" customHeight="1" x14ac:dyDescent="0.2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98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</row>
    <row r="570" spans="1:29" ht="15.75" hidden="1" customHeight="1" x14ac:dyDescent="0.2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98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</row>
    <row r="571" spans="1:29" ht="15.75" hidden="1" customHeight="1" x14ac:dyDescent="0.2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98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</row>
    <row r="572" spans="1:29" ht="15.75" hidden="1" customHeight="1" x14ac:dyDescent="0.2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98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</row>
    <row r="573" spans="1:29" ht="15.75" hidden="1" customHeight="1" x14ac:dyDescent="0.2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98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</row>
    <row r="574" spans="1:29" ht="15.75" hidden="1" customHeight="1" x14ac:dyDescent="0.2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98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</row>
    <row r="575" spans="1:29" ht="15.75" hidden="1" customHeight="1" x14ac:dyDescent="0.2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98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</row>
    <row r="576" spans="1:29" ht="15.75" hidden="1" customHeight="1" x14ac:dyDescent="0.2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98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</row>
    <row r="577" spans="1:29" ht="15.75" hidden="1" customHeight="1" x14ac:dyDescent="0.2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98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</row>
    <row r="578" spans="1:29" ht="15.75" hidden="1" customHeight="1" x14ac:dyDescent="0.2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98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</row>
    <row r="579" spans="1:29" ht="15.75" hidden="1" customHeight="1" x14ac:dyDescent="0.2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98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</row>
    <row r="580" spans="1:29" ht="15.75" hidden="1" customHeight="1" x14ac:dyDescent="0.2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98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</row>
    <row r="581" spans="1:29" ht="15.75" hidden="1" customHeight="1" x14ac:dyDescent="0.2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98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</row>
    <row r="582" spans="1:29" ht="15.75" hidden="1" customHeight="1" x14ac:dyDescent="0.2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98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</row>
    <row r="583" spans="1:29" ht="15.75" hidden="1" customHeight="1" x14ac:dyDescent="0.2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98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</row>
    <row r="584" spans="1:29" ht="15.75" hidden="1" customHeight="1" x14ac:dyDescent="0.2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98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</row>
    <row r="585" spans="1:29" ht="15.75" hidden="1" customHeight="1" x14ac:dyDescent="0.2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98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</row>
    <row r="586" spans="1:29" ht="15.75" hidden="1" customHeight="1" x14ac:dyDescent="0.2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98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</row>
    <row r="587" spans="1:29" ht="15.75" hidden="1" customHeight="1" x14ac:dyDescent="0.2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98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</row>
    <row r="588" spans="1:29" ht="15.75" hidden="1" customHeight="1" x14ac:dyDescent="0.2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98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</row>
    <row r="589" spans="1:29" ht="15.75" hidden="1" customHeight="1" x14ac:dyDescent="0.2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98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</row>
    <row r="590" spans="1:29" ht="15.75" hidden="1" customHeight="1" x14ac:dyDescent="0.2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98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</row>
    <row r="591" spans="1:29" ht="15.75" hidden="1" customHeight="1" x14ac:dyDescent="0.2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98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</row>
    <row r="592" spans="1:29" ht="15.75" hidden="1" customHeight="1" x14ac:dyDescent="0.2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98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</row>
    <row r="593" spans="1:29" ht="15.75" hidden="1" customHeight="1" x14ac:dyDescent="0.2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98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</row>
    <row r="594" spans="1:29" ht="15.75" hidden="1" customHeight="1" x14ac:dyDescent="0.2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98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</row>
    <row r="595" spans="1:29" ht="15.75" hidden="1" customHeight="1" x14ac:dyDescent="0.2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98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</row>
    <row r="596" spans="1:29" ht="15.75" hidden="1" customHeight="1" x14ac:dyDescent="0.2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98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</row>
    <row r="597" spans="1:29" ht="15.75" hidden="1" customHeight="1" x14ac:dyDescent="0.2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98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</row>
    <row r="598" spans="1:29" ht="15.75" hidden="1" customHeight="1" x14ac:dyDescent="0.2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98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</row>
    <row r="599" spans="1:29" ht="15.75" hidden="1" customHeight="1" x14ac:dyDescent="0.2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98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</row>
    <row r="600" spans="1:29" ht="15.75" hidden="1" customHeight="1" x14ac:dyDescent="0.2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98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</row>
    <row r="601" spans="1:29" ht="15.75" hidden="1" customHeight="1" x14ac:dyDescent="0.2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98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</row>
    <row r="602" spans="1:29" ht="15.75" hidden="1" customHeight="1" x14ac:dyDescent="0.2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98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</row>
    <row r="603" spans="1:29" ht="15.75" hidden="1" customHeight="1" x14ac:dyDescent="0.2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98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</row>
    <row r="604" spans="1:29" ht="15.75" hidden="1" customHeight="1" x14ac:dyDescent="0.2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98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</row>
    <row r="605" spans="1:29" ht="15.75" hidden="1" customHeight="1" x14ac:dyDescent="0.2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98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</row>
    <row r="606" spans="1:29" ht="15.75" hidden="1" customHeight="1" x14ac:dyDescent="0.2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98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</row>
    <row r="607" spans="1:29" ht="15.75" hidden="1" customHeight="1" x14ac:dyDescent="0.2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98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</row>
    <row r="608" spans="1:29" ht="15.75" hidden="1" customHeight="1" x14ac:dyDescent="0.2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98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</row>
    <row r="609" spans="1:29" ht="15.75" hidden="1" customHeight="1" x14ac:dyDescent="0.2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98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</row>
    <row r="610" spans="1:29" ht="15.75" hidden="1" customHeight="1" x14ac:dyDescent="0.2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98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</row>
    <row r="611" spans="1:29" ht="15.75" hidden="1" customHeight="1" x14ac:dyDescent="0.2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98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</row>
    <row r="612" spans="1:29" ht="15.75" hidden="1" customHeight="1" x14ac:dyDescent="0.2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98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</row>
    <row r="613" spans="1:29" ht="15.75" hidden="1" customHeight="1" x14ac:dyDescent="0.2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98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</row>
    <row r="614" spans="1:29" ht="15.75" hidden="1" customHeight="1" x14ac:dyDescent="0.2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98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</row>
    <row r="615" spans="1:29" ht="15.75" hidden="1" customHeight="1" x14ac:dyDescent="0.2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98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</row>
    <row r="616" spans="1:29" ht="15.75" hidden="1" customHeight="1" x14ac:dyDescent="0.2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98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</row>
    <row r="617" spans="1:29" ht="15.75" hidden="1" customHeight="1" x14ac:dyDescent="0.2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98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</row>
    <row r="618" spans="1:29" ht="15.75" hidden="1" customHeight="1" x14ac:dyDescent="0.2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98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</row>
    <row r="619" spans="1:29" ht="15.75" hidden="1" customHeight="1" x14ac:dyDescent="0.2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98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</row>
    <row r="620" spans="1:29" ht="15.75" hidden="1" customHeight="1" x14ac:dyDescent="0.2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98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</row>
    <row r="621" spans="1:29" ht="15.75" hidden="1" customHeight="1" x14ac:dyDescent="0.2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98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</row>
    <row r="622" spans="1:29" ht="15.75" hidden="1" customHeight="1" x14ac:dyDescent="0.2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98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</row>
    <row r="623" spans="1:29" ht="15.75" hidden="1" customHeight="1" x14ac:dyDescent="0.2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98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</row>
    <row r="624" spans="1:29" ht="15.75" hidden="1" customHeight="1" x14ac:dyDescent="0.2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98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</row>
    <row r="625" spans="1:29" ht="15.75" hidden="1" customHeight="1" x14ac:dyDescent="0.2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98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</row>
    <row r="626" spans="1:29" ht="15.75" hidden="1" customHeight="1" x14ac:dyDescent="0.2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98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</row>
    <row r="627" spans="1:29" ht="15.75" hidden="1" customHeight="1" x14ac:dyDescent="0.2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98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</row>
    <row r="628" spans="1:29" ht="15.75" hidden="1" customHeight="1" x14ac:dyDescent="0.2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98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</row>
    <row r="629" spans="1:29" ht="15.75" hidden="1" customHeight="1" x14ac:dyDescent="0.2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98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</row>
    <row r="630" spans="1:29" ht="15.75" hidden="1" customHeight="1" x14ac:dyDescent="0.2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98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</row>
    <row r="631" spans="1:29" ht="15.75" hidden="1" customHeight="1" x14ac:dyDescent="0.2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98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</row>
    <row r="632" spans="1:29" ht="15.75" hidden="1" customHeight="1" x14ac:dyDescent="0.2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98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</row>
    <row r="633" spans="1:29" ht="15.75" hidden="1" customHeight="1" x14ac:dyDescent="0.2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98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</row>
    <row r="634" spans="1:29" ht="15.75" hidden="1" customHeight="1" x14ac:dyDescent="0.2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98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</row>
    <row r="635" spans="1:29" ht="15.75" hidden="1" customHeight="1" x14ac:dyDescent="0.2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98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</row>
    <row r="636" spans="1:29" ht="15.75" hidden="1" customHeight="1" x14ac:dyDescent="0.2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98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</row>
    <row r="637" spans="1:29" ht="15.75" hidden="1" customHeight="1" x14ac:dyDescent="0.2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98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</row>
    <row r="638" spans="1:29" ht="15.75" hidden="1" customHeight="1" x14ac:dyDescent="0.2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98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</row>
    <row r="639" spans="1:29" ht="15.75" hidden="1" customHeight="1" x14ac:dyDescent="0.2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98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</row>
    <row r="640" spans="1:29" ht="15.75" hidden="1" customHeight="1" x14ac:dyDescent="0.2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98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</row>
    <row r="641" spans="1:29" ht="15.75" hidden="1" customHeight="1" x14ac:dyDescent="0.2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98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</row>
    <row r="642" spans="1:29" ht="15.75" hidden="1" customHeight="1" x14ac:dyDescent="0.2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98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</row>
    <row r="643" spans="1:29" ht="15.75" hidden="1" customHeight="1" x14ac:dyDescent="0.2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98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</row>
    <row r="644" spans="1:29" ht="15.75" hidden="1" customHeight="1" x14ac:dyDescent="0.2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98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</row>
    <row r="645" spans="1:29" ht="15.75" hidden="1" customHeight="1" x14ac:dyDescent="0.2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98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</row>
    <row r="646" spans="1:29" ht="15.75" hidden="1" customHeight="1" x14ac:dyDescent="0.2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98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</row>
    <row r="647" spans="1:29" ht="15.75" hidden="1" customHeight="1" x14ac:dyDescent="0.2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98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</row>
    <row r="648" spans="1:29" ht="15.75" hidden="1" customHeight="1" x14ac:dyDescent="0.2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98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</row>
    <row r="649" spans="1:29" ht="15.75" hidden="1" customHeight="1" x14ac:dyDescent="0.2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98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</row>
    <row r="650" spans="1:29" ht="15.75" hidden="1" customHeight="1" x14ac:dyDescent="0.2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98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</row>
    <row r="651" spans="1:29" ht="15.75" hidden="1" customHeight="1" x14ac:dyDescent="0.2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98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</row>
    <row r="652" spans="1:29" ht="15.75" hidden="1" customHeight="1" x14ac:dyDescent="0.2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98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</row>
    <row r="653" spans="1:29" ht="15.75" hidden="1" customHeight="1" x14ac:dyDescent="0.2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98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</row>
    <row r="654" spans="1:29" ht="15.75" hidden="1" customHeight="1" x14ac:dyDescent="0.2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98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</row>
    <row r="655" spans="1:29" ht="15.75" hidden="1" customHeight="1" x14ac:dyDescent="0.2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98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</row>
    <row r="656" spans="1:29" ht="15.75" hidden="1" customHeight="1" x14ac:dyDescent="0.2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98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</row>
    <row r="657" spans="1:29" ht="15.75" hidden="1" customHeight="1" x14ac:dyDescent="0.2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98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</row>
    <row r="658" spans="1:29" ht="15.75" hidden="1" customHeight="1" x14ac:dyDescent="0.2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98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</row>
    <row r="659" spans="1:29" ht="15.75" hidden="1" customHeight="1" x14ac:dyDescent="0.2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98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</row>
    <row r="660" spans="1:29" ht="15.75" hidden="1" customHeight="1" x14ac:dyDescent="0.2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98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</row>
    <row r="661" spans="1:29" ht="15.75" hidden="1" customHeight="1" x14ac:dyDescent="0.2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98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</row>
    <row r="662" spans="1:29" ht="15.75" hidden="1" customHeight="1" x14ac:dyDescent="0.2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98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</row>
    <row r="663" spans="1:29" ht="15.75" hidden="1" customHeight="1" x14ac:dyDescent="0.2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98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</row>
    <row r="664" spans="1:29" ht="15.75" hidden="1" customHeight="1" x14ac:dyDescent="0.2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98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</row>
    <row r="665" spans="1:29" ht="15.75" hidden="1" customHeight="1" x14ac:dyDescent="0.2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98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</row>
    <row r="666" spans="1:29" ht="15.75" hidden="1" customHeight="1" x14ac:dyDescent="0.2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98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</row>
    <row r="667" spans="1:29" ht="15.75" hidden="1" customHeight="1" x14ac:dyDescent="0.2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98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</row>
    <row r="668" spans="1:29" ht="15.75" hidden="1" customHeight="1" x14ac:dyDescent="0.2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98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</row>
    <row r="669" spans="1:29" ht="15.75" hidden="1" customHeight="1" x14ac:dyDescent="0.2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98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</row>
    <row r="670" spans="1:29" ht="15.75" hidden="1" customHeight="1" x14ac:dyDescent="0.2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98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</row>
    <row r="671" spans="1:29" ht="15.75" hidden="1" customHeight="1" x14ac:dyDescent="0.2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98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</row>
    <row r="672" spans="1:29" ht="15.75" hidden="1" customHeight="1" x14ac:dyDescent="0.2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98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</row>
    <row r="673" spans="1:29" ht="15.75" hidden="1" customHeight="1" x14ac:dyDescent="0.2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98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</row>
    <row r="674" spans="1:29" ht="15.75" hidden="1" customHeight="1" x14ac:dyDescent="0.2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98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</row>
    <row r="675" spans="1:29" ht="15.75" hidden="1" customHeight="1" x14ac:dyDescent="0.2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98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</row>
    <row r="676" spans="1:29" ht="15.75" hidden="1" customHeight="1" x14ac:dyDescent="0.2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98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</row>
    <row r="677" spans="1:29" ht="15.75" hidden="1" customHeight="1" x14ac:dyDescent="0.2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98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</row>
    <row r="678" spans="1:29" ht="15.75" hidden="1" customHeight="1" x14ac:dyDescent="0.2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98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</row>
    <row r="679" spans="1:29" ht="15.75" hidden="1" customHeight="1" x14ac:dyDescent="0.2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98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</row>
    <row r="680" spans="1:29" ht="15.75" hidden="1" customHeight="1" x14ac:dyDescent="0.2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98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</row>
    <row r="681" spans="1:29" ht="15.75" hidden="1" customHeight="1" x14ac:dyDescent="0.2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98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</row>
    <row r="682" spans="1:29" ht="15.75" hidden="1" customHeight="1" x14ac:dyDescent="0.2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98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</row>
    <row r="683" spans="1:29" ht="15.75" hidden="1" customHeight="1" x14ac:dyDescent="0.2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98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</row>
    <row r="684" spans="1:29" ht="15.75" hidden="1" customHeight="1" x14ac:dyDescent="0.2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98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</row>
    <row r="685" spans="1:29" ht="15.75" hidden="1" customHeight="1" x14ac:dyDescent="0.2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98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</row>
    <row r="686" spans="1:29" ht="15.75" hidden="1" customHeight="1" x14ac:dyDescent="0.2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98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</row>
    <row r="687" spans="1:29" ht="15.75" hidden="1" customHeight="1" x14ac:dyDescent="0.2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98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</row>
    <row r="688" spans="1:29" ht="15.75" hidden="1" customHeight="1" x14ac:dyDescent="0.2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98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</row>
    <row r="689" spans="1:29" ht="15.75" hidden="1" customHeight="1" x14ac:dyDescent="0.2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98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</row>
    <row r="690" spans="1:29" ht="15.75" hidden="1" customHeight="1" x14ac:dyDescent="0.2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98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</row>
    <row r="691" spans="1:29" ht="15.75" hidden="1" customHeight="1" x14ac:dyDescent="0.2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98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</row>
    <row r="692" spans="1:29" ht="15.75" hidden="1" customHeight="1" x14ac:dyDescent="0.2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98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</row>
    <row r="693" spans="1:29" ht="15.75" hidden="1" customHeight="1" x14ac:dyDescent="0.2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98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</row>
    <row r="694" spans="1:29" ht="15.75" hidden="1" customHeight="1" x14ac:dyDescent="0.2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98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</row>
    <row r="695" spans="1:29" ht="15.75" hidden="1" customHeight="1" x14ac:dyDescent="0.2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98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</row>
    <row r="696" spans="1:29" ht="15.75" hidden="1" customHeight="1" x14ac:dyDescent="0.2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98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</row>
    <row r="697" spans="1:29" ht="15.75" hidden="1" customHeight="1" x14ac:dyDescent="0.2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98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</row>
    <row r="698" spans="1:29" ht="15.75" hidden="1" customHeight="1" x14ac:dyDescent="0.2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98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</row>
    <row r="699" spans="1:29" ht="15.75" hidden="1" customHeight="1" x14ac:dyDescent="0.2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98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</row>
    <row r="700" spans="1:29" ht="15.75" hidden="1" customHeight="1" x14ac:dyDescent="0.2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98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</row>
    <row r="701" spans="1:29" ht="15.75" hidden="1" customHeight="1" x14ac:dyDescent="0.2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98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</row>
    <row r="702" spans="1:29" ht="15.75" hidden="1" customHeight="1" x14ac:dyDescent="0.2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98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</row>
    <row r="703" spans="1:29" ht="15.75" hidden="1" customHeight="1" x14ac:dyDescent="0.2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98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</row>
    <row r="704" spans="1:29" ht="15.75" hidden="1" customHeight="1" x14ac:dyDescent="0.2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98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</row>
    <row r="705" spans="1:29" ht="15.75" hidden="1" customHeight="1" x14ac:dyDescent="0.2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98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</row>
    <row r="706" spans="1:29" ht="15.75" hidden="1" customHeight="1" x14ac:dyDescent="0.2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98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</row>
    <row r="707" spans="1:29" ht="15.75" hidden="1" customHeight="1" x14ac:dyDescent="0.2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98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</row>
    <row r="708" spans="1:29" ht="15.75" hidden="1" customHeight="1" x14ac:dyDescent="0.2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98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</row>
    <row r="709" spans="1:29" ht="15.75" hidden="1" customHeight="1" x14ac:dyDescent="0.2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98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</row>
    <row r="710" spans="1:29" ht="15.75" hidden="1" customHeight="1" x14ac:dyDescent="0.2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98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</row>
    <row r="711" spans="1:29" ht="15.75" hidden="1" customHeight="1" x14ac:dyDescent="0.2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98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</row>
    <row r="712" spans="1:29" ht="15.75" hidden="1" customHeight="1" x14ac:dyDescent="0.2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98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</row>
    <row r="713" spans="1:29" ht="15.75" hidden="1" customHeight="1" x14ac:dyDescent="0.2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98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</row>
    <row r="714" spans="1:29" ht="15.75" hidden="1" customHeight="1" x14ac:dyDescent="0.2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98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</row>
    <row r="715" spans="1:29" ht="15.75" hidden="1" customHeight="1" x14ac:dyDescent="0.2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98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</row>
    <row r="716" spans="1:29" ht="15.75" hidden="1" customHeight="1" x14ac:dyDescent="0.2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98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</row>
    <row r="717" spans="1:29" ht="15.75" hidden="1" customHeight="1" x14ac:dyDescent="0.2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98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</row>
    <row r="718" spans="1:29" ht="15.75" hidden="1" customHeight="1" x14ac:dyDescent="0.2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98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</row>
    <row r="719" spans="1:29" ht="15.75" hidden="1" customHeight="1" x14ac:dyDescent="0.2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98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</row>
    <row r="720" spans="1:29" ht="15.75" hidden="1" customHeight="1" x14ac:dyDescent="0.2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98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</row>
    <row r="721" spans="1:29" ht="15.75" hidden="1" customHeight="1" x14ac:dyDescent="0.2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98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</row>
    <row r="722" spans="1:29" ht="15.75" hidden="1" customHeight="1" x14ac:dyDescent="0.2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98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</row>
    <row r="723" spans="1:29" ht="15.75" hidden="1" customHeight="1" x14ac:dyDescent="0.2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98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</row>
    <row r="724" spans="1:29" ht="15.75" hidden="1" customHeight="1" x14ac:dyDescent="0.2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98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</row>
    <row r="725" spans="1:29" ht="15.75" hidden="1" customHeight="1" x14ac:dyDescent="0.2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98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</row>
    <row r="726" spans="1:29" ht="15.75" hidden="1" customHeight="1" x14ac:dyDescent="0.2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98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</row>
    <row r="727" spans="1:29" ht="15.75" hidden="1" customHeight="1" x14ac:dyDescent="0.2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98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</row>
    <row r="728" spans="1:29" ht="15.75" hidden="1" customHeight="1" x14ac:dyDescent="0.2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98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</row>
    <row r="729" spans="1:29" ht="15.75" hidden="1" customHeight="1" x14ac:dyDescent="0.2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98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</row>
    <row r="730" spans="1:29" ht="15.75" hidden="1" customHeight="1" x14ac:dyDescent="0.2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98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</row>
    <row r="731" spans="1:29" ht="15.75" hidden="1" customHeight="1" x14ac:dyDescent="0.2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98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</row>
    <row r="732" spans="1:29" ht="15.75" hidden="1" customHeight="1" x14ac:dyDescent="0.2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98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</row>
    <row r="733" spans="1:29" ht="15.75" hidden="1" customHeight="1" x14ac:dyDescent="0.2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98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</row>
    <row r="734" spans="1:29" ht="15.75" hidden="1" customHeight="1" x14ac:dyDescent="0.2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98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</row>
    <row r="735" spans="1:29" ht="15.75" hidden="1" customHeight="1" x14ac:dyDescent="0.2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98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</row>
    <row r="736" spans="1:29" ht="15.75" hidden="1" customHeight="1" x14ac:dyDescent="0.2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98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</row>
    <row r="737" spans="1:29" ht="15.75" hidden="1" customHeight="1" x14ac:dyDescent="0.2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98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</row>
    <row r="738" spans="1:29" ht="15.75" hidden="1" customHeight="1" x14ac:dyDescent="0.2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98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</row>
    <row r="739" spans="1:29" ht="15.75" hidden="1" customHeight="1" x14ac:dyDescent="0.2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98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</row>
    <row r="740" spans="1:29" ht="15.75" hidden="1" customHeight="1" x14ac:dyDescent="0.2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98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</row>
    <row r="741" spans="1:29" ht="15.75" hidden="1" customHeight="1" x14ac:dyDescent="0.2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98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</row>
    <row r="742" spans="1:29" ht="15.75" hidden="1" customHeight="1" x14ac:dyDescent="0.2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98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</row>
    <row r="743" spans="1:29" ht="15.75" hidden="1" customHeight="1" x14ac:dyDescent="0.2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98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</row>
    <row r="744" spans="1:29" ht="15.75" hidden="1" customHeight="1" x14ac:dyDescent="0.2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98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</row>
    <row r="745" spans="1:29" ht="15.75" hidden="1" customHeight="1" x14ac:dyDescent="0.2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98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</row>
    <row r="746" spans="1:29" ht="15.75" hidden="1" customHeight="1" x14ac:dyDescent="0.2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98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</row>
    <row r="747" spans="1:29" ht="15.75" hidden="1" customHeight="1" x14ac:dyDescent="0.2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98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</row>
    <row r="748" spans="1:29" ht="15.75" hidden="1" customHeight="1" x14ac:dyDescent="0.2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98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</row>
    <row r="749" spans="1:29" ht="15.75" hidden="1" customHeight="1" x14ac:dyDescent="0.2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98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</row>
    <row r="750" spans="1:29" ht="15.75" hidden="1" customHeight="1" x14ac:dyDescent="0.2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98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</row>
    <row r="751" spans="1:29" ht="15.75" hidden="1" customHeight="1" x14ac:dyDescent="0.2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98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</row>
    <row r="752" spans="1:29" ht="15.75" hidden="1" customHeight="1" x14ac:dyDescent="0.2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98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</row>
    <row r="753" spans="1:29" ht="15.75" hidden="1" customHeight="1" x14ac:dyDescent="0.2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98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</row>
    <row r="754" spans="1:29" ht="15.75" hidden="1" customHeight="1" x14ac:dyDescent="0.2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98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</row>
    <row r="755" spans="1:29" ht="15.75" hidden="1" customHeight="1" x14ac:dyDescent="0.2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98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</row>
    <row r="756" spans="1:29" ht="15.75" hidden="1" customHeight="1" x14ac:dyDescent="0.2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98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</row>
    <row r="757" spans="1:29" ht="15.75" hidden="1" customHeight="1" x14ac:dyDescent="0.2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98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</row>
    <row r="758" spans="1:29" ht="15.75" hidden="1" customHeight="1" x14ac:dyDescent="0.2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98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</row>
    <row r="759" spans="1:29" ht="15.75" hidden="1" customHeight="1" x14ac:dyDescent="0.2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98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</row>
    <row r="760" spans="1:29" ht="15.75" hidden="1" customHeight="1" x14ac:dyDescent="0.2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98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</row>
    <row r="761" spans="1:29" ht="15.75" hidden="1" customHeight="1" x14ac:dyDescent="0.2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98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</row>
    <row r="762" spans="1:29" ht="15.75" hidden="1" customHeight="1" x14ac:dyDescent="0.2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98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</row>
    <row r="763" spans="1:29" ht="15.75" hidden="1" customHeight="1" x14ac:dyDescent="0.2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98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</row>
    <row r="764" spans="1:29" ht="15.75" hidden="1" customHeight="1" x14ac:dyDescent="0.2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98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</row>
    <row r="765" spans="1:29" ht="15.75" hidden="1" customHeight="1" x14ac:dyDescent="0.2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98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</row>
    <row r="766" spans="1:29" ht="15.75" hidden="1" customHeight="1" x14ac:dyDescent="0.2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98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</row>
    <row r="767" spans="1:29" ht="15.75" hidden="1" customHeight="1" x14ac:dyDescent="0.2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98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</row>
    <row r="768" spans="1:29" ht="15.75" hidden="1" customHeight="1" x14ac:dyDescent="0.2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98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</row>
    <row r="769" spans="1:29" ht="15.75" hidden="1" customHeight="1" x14ac:dyDescent="0.2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98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</row>
    <row r="770" spans="1:29" ht="15.75" hidden="1" customHeight="1" x14ac:dyDescent="0.2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98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</row>
    <row r="771" spans="1:29" ht="15.75" hidden="1" customHeight="1" x14ac:dyDescent="0.2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98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</row>
    <row r="772" spans="1:29" ht="15.75" hidden="1" customHeight="1" x14ac:dyDescent="0.2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98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</row>
    <row r="773" spans="1:29" ht="15.75" hidden="1" customHeight="1" x14ac:dyDescent="0.2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98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</row>
    <row r="774" spans="1:29" ht="15.75" hidden="1" customHeight="1" x14ac:dyDescent="0.2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98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</row>
    <row r="775" spans="1:29" ht="15.75" hidden="1" customHeight="1" x14ac:dyDescent="0.2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98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</row>
    <row r="776" spans="1:29" ht="15.75" hidden="1" customHeight="1" x14ac:dyDescent="0.2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98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</row>
    <row r="777" spans="1:29" ht="15.75" hidden="1" customHeight="1" x14ac:dyDescent="0.2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98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</row>
    <row r="778" spans="1:29" ht="15.75" hidden="1" customHeight="1" x14ac:dyDescent="0.2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98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</row>
    <row r="779" spans="1:29" ht="15.75" hidden="1" customHeight="1" x14ac:dyDescent="0.2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98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</row>
    <row r="780" spans="1:29" ht="15.75" hidden="1" customHeight="1" x14ac:dyDescent="0.2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98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</row>
    <row r="781" spans="1:29" ht="15.75" hidden="1" customHeight="1" x14ac:dyDescent="0.2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98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</row>
    <row r="782" spans="1:29" ht="15.75" hidden="1" customHeight="1" x14ac:dyDescent="0.2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98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</row>
    <row r="783" spans="1:29" ht="15.75" hidden="1" customHeight="1" x14ac:dyDescent="0.2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98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</row>
    <row r="784" spans="1:29" ht="15.75" hidden="1" customHeight="1" x14ac:dyDescent="0.2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98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</row>
    <row r="785" spans="1:29" ht="15.75" hidden="1" customHeight="1" x14ac:dyDescent="0.2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98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</row>
    <row r="786" spans="1:29" ht="15.75" hidden="1" customHeight="1" x14ac:dyDescent="0.2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98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</row>
    <row r="787" spans="1:29" ht="15.75" hidden="1" customHeight="1" x14ac:dyDescent="0.2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98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</row>
    <row r="788" spans="1:29" ht="15.75" hidden="1" customHeight="1" x14ac:dyDescent="0.2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98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</row>
    <row r="789" spans="1:29" ht="15.75" hidden="1" customHeight="1" x14ac:dyDescent="0.2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98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</row>
    <row r="790" spans="1:29" ht="15.75" hidden="1" customHeight="1" x14ac:dyDescent="0.2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98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</row>
    <row r="791" spans="1:29" ht="15.75" hidden="1" customHeight="1" x14ac:dyDescent="0.2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98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</row>
    <row r="792" spans="1:29" ht="15.75" hidden="1" customHeight="1" x14ac:dyDescent="0.2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98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</row>
    <row r="793" spans="1:29" ht="15.75" hidden="1" customHeight="1" x14ac:dyDescent="0.2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98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</row>
    <row r="794" spans="1:29" ht="15.75" hidden="1" customHeight="1" x14ac:dyDescent="0.2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98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</row>
    <row r="795" spans="1:29" ht="15.75" hidden="1" customHeight="1" x14ac:dyDescent="0.2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98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</row>
    <row r="796" spans="1:29" ht="15.75" hidden="1" customHeight="1" x14ac:dyDescent="0.2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98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</row>
    <row r="797" spans="1:29" ht="15.75" hidden="1" customHeight="1" x14ac:dyDescent="0.2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98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</row>
    <row r="798" spans="1:29" ht="15.75" hidden="1" customHeight="1" x14ac:dyDescent="0.2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98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</row>
    <row r="799" spans="1:29" ht="15.75" hidden="1" customHeight="1" x14ac:dyDescent="0.2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98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</row>
    <row r="800" spans="1:29" ht="15.75" hidden="1" customHeight="1" x14ac:dyDescent="0.2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98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</row>
    <row r="801" spans="1:29" ht="15.75" hidden="1" customHeight="1" x14ac:dyDescent="0.2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98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</row>
    <row r="802" spans="1:29" ht="15.75" hidden="1" customHeight="1" x14ac:dyDescent="0.2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98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</row>
    <row r="803" spans="1:29" ht="15.75" hidden="1" customHeight="1" x14ac:dyDescent="0.2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98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</row>
    <row r="804" spans="1:29" ht="15.75" hidden="1" customHeight="1" x14ac:dyDescent="0.2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98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</row>
    <row r="805" spans="1:29" ht="15.75" hidden="1" customHeight="1" x14ac:dyDescent="0.2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98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</row>
    <row r="806" spans="1:29" ht="15.75" hidden="1" customHeight="1" x14ac:dyDescent="0.2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98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</row>
    <row r="807" spans="1:29" ht="15.75" hidden="1" customHeight="1" x14ac:dyDescent="0.2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98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</row>
    <row r="808" spans="1:29" ht="15.75" hidden="1" customHeight="1" x14ac:dyDescent="0.2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98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</row>
    <row r="809" spans="1:29" ht="15.75" hidden="1" customHeight="1" x14ac:dyDescent="0.2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98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</row>
    <row r="810" spans="1:29" ht="15.75" hidden="1" customHeight="1" x14ac:dyDescent="0.2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98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</row>
    <row r="811" spans="1:29" ht="15.75" hidden="1" customHeight="1" x14ac:dyDescent="0.2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98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</row>
    <row r="812" spans="1:29" ht="15.75" hidden="1" customHeight="1" x14ac:dyDescent="0.2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98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</row>
    <row r="813" spans="1:29" ht="15.75" hidden="1" customHeight="1" x14ac:dyDescent="0.2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98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</row>
    <row r="814" spans="1:29" ht="15.75" hidden="1" customHeight="1" x14ac:dyDescent="0.2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98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</row>
    <row r="815" spans="1:29" ht="15.75" hidden="1" customHeight="1" x14ac:dyDescent="0.2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98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</row>
    <row r="816" spans="1:29" ht="15.75" hidden="1" customHeight="1" x14ac:dyDescent="0.2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98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</row>
    <row r="817" spans="1:29" ht="15.75" hidden="1" customHeight="1" x14ac:dyDescent="0.2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98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</row>
    <row r="818" spans="1:29" ht="15.75" hidden="1" customHeight="1" x14ac:dyDescent="0.2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98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</row>
    <row r="819" spans="1:29" ht="15.75" hidden="1" customHeight="1" x14ac:dyDescent="0.2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98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</row>
    <row r="820" spans="1:29" ht="15.75" hidden="1" customHeight="1" x14ac:dyDescent="0.2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98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</row>
    <row r="821" spans="1:29" ht="15.75" hidden="1" customHeight="1" x14ac:dyDescent="0.2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98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</row>
    <row r="822" spans="1:29" ht="15.75" hidden="1" customHeight="1" x14ac:dyDescent="0.2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98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</row>
    <row r="823" spans="1:29" ht="15.75" hidden="1" customHeight="1" x14ac:dyDescent="0.2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98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</row>
    <row r="824" spans="1:29" ht="15.75" hidden="1" customHeight="1" x14ac:dyDescent="0.2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98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</row>
    <row r="825" spans="1:29" ht="15.75" hidden="1" customHeight="1" x14ac:dyDescent="0.2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98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</row>
    <row r="826" spans="1:29" ht="15.75" hidden="1" customHeight="1" x14ac:dyDescent="0.2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98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</row>
    <row r="827" spans="1:29" ht="15.75" hidden="1" customHeight="1" x14ac:dyDescent="0.2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98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</row>
    <row r="828" spans="1:29" ht="15.75" hidden="1" customHeight="1" x14ac:dyDescent="0.2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98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</row>
    <row r="829" spans="1:29" ht="15.75" hidden="1" customHeight="1" x14ac:dyDescent="0.2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98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</row>
    <row r="830" spans="1:29" ht="15.75" hidden="1" customHeight="1" x14ac:dyDescent="0.2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98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</row>
    <row r="831" spans="1:29" ht="15.75" hidden="1" customHeight="1" x14ac:dyDescent="0.2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98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</row>
    <row r="832" spans="1:29" ht="15.75" hidden="1" customHeight="1" x14ac:dyDescent="0.2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98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</row>
    <row r="833" spans="1:29" ht="15.75" hidden="1" customHeight="1" x14ac:dyDescent="0.2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98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</row>
    <row r="834" spans="1:29" ht="15.75" hidden="1" customHeight="1" x14ac:dyDescent="0.2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98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</row>
    <row r="835" spans="1:29" ht="15.75" hidden="1" customHeight="1" x14ac:dyDescent="0.2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98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</row>
    <row r="836" spans="1:29" ht="15.75" hidden="1" customHeight="1" x14ac:dyDescent="0.2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98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</row>
    <row r="837" spans="1:29" ht="15.75" hidden="1" customHeight="1" x14ac:dyDescent="0.2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98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</row>
    <row r="838" spans="1:29" ht="15.75" hidden="1" customHeight="1" x14ac:dyDescent="0.2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98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</row>
    <row r="839" spans="1:29" ht="15.75" hidden="1" customHeight="1" x14ac:dyDescent="0.2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98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</row>
    <row r="840" spans="1:29" ht="15.75" hidden="1" customHeight="1" x14ac:dyDescent="0.2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98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</row>
    <row r="841" spans="1:29" ht="15.75" hidden="1" customHeight="1" x14ac:dyDescent="0.2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98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</row>
    <row r="842" spans="1:29" ht="15.75" hidden="1" customHeight="1" x14ac:dyDescent="0.2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98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</row>
    <row r="843" spans="1:29" ht="15.75" hidden="1" customHeight="1" x14ac:dyDescent="0.2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98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</row>
    <row r="844" spans="1:29" ht="15.75" hidden="1" customHeight="1" x14ac:dyDescent="0.2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98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</row>
    <row r="845" spans="1:29" ht="15.75" hidden="1" customHeight="1" x14ac:dyDescent="0.2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98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</row>
    <row r="846" spans="1:29" ht="15.75" hidden="1" customHeight="1" x14ac:dyDescent="0.2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98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</row>
    <row r="847" spans="1:29" ht="15.75" hidden="1" customHeight="1" x14ac:dyDescent="0.2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98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</row>
    <row r="848" spans="1:29" ht="15.75" hidden="1" customHeight="1" x14ac:dyDescent="0.2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98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</row>
    <row r="849" spans="1:29" ht="15.75" hidden="1" customHeight="1" x14ac:dyDescent="0.2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98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</row>
    <row r="850" spans="1:29" ht="15.75" hidden="1" customHeight="1" x14ac:dyDescent="0.2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98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</row>
    <row r="851" spans="1:29" ht="15.75" hidden="1" customHeight="1" x14ac:dyDescent="0.2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98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</row>
    <row r="852" spans="1:29" ht="15.75" hidden="1" customHeight="1" x14ac:dyDescent="0.2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98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</row>
    <row r="853" spans="1:29" ht="15.75" hidden="1" customHeight="1" x14ac:dyDescent="0.2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98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</row>
    <row r="854" spans="1:29" ht="15.75" hidden="1" customHeight="1" x14ac:dyDescent="0.2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98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</row>
    <row r="855" spans="1:29" ht="15.75" hidden="1" customHeight="1" x14ac:dyDescent="0.2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98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</row>
    <row r="856" spans="1:29" ht="15.75" hidden="1" customHeight="1" x14ac:dyDescent="0.2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98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</row>
    <row r="857" spans="1:29" ht="15.75" hidden="1" customHeight="1" x14ac:dyDescent="0.2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98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</row>
    <row r="858" spans="1:29" ht="15.75" hidden="1" customHeight="1" x14ac:dyDescent="0.2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98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</row>
    <row r="859" spans="1:29" ht="15.75" hidden="1" customHeight="1" x14ac:dyDescent="0.2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98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</row>
    <row r="860" spans="1:29" ht="15.75" hidden="1" customHeight="1" x14ac:dyDescent="0.2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98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</row>
    <row r="861" spans="1:29" ht="15.75" hidden="1" customHeight="1" x14ac:dyDescent="0.2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98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</row>
    <row r="862" spans="1:29" ht="15.75" hidden="1" customHeight="1" x14ac:dyDescent="0.2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98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</row>
    <row r="863" spans="1:29" ht="15.75" hidden="1" customHeight="1" x14ac:dyDescent="0.2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98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</row>
    <row r="864" spans="1:29" ht="15.75" hidden="1" customHeight="1" x14ac:dyDescent="0.2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98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</row>
    <row r="865" spans="1:29" ht="15.75" hidden="1" customHeight="1" x14ac:dyDescent="0.2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98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</row>
    <row r="866" spans="1:29" ht="15.75" hidden="1" customHeight="1" x14ac:dyDescent="0.2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98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</row>
    <row r="867" spans="1:29" ht="15.75" hidden="1" customHeight="1" x14ac:dyDescent="0.2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98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</row>
    <row r="868" spans="1:29" ht="15.75" hidden="1" customHeight="1" x14ac:dyDescent="0.2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98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</row>
    <row r="869" spans="1:29" ht="15.75" hidden="1" customHeight="1" x14ac:dyDescent="0.2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98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</row>
    <row r="870" spans="1:29" ht="15.75" hidden="1" customHeight="1" x14ac:dyDescent="0.2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98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</row>
    <row r="871" spans="1:29" ht="15.75" hidden="1" customHeight="1" x14ac:dyDescent="0.2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98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</row>
    <row r="872" spans="1:29" ht="15.75" hidden="1" customHeight="1" x14ac:dyDescent="0.2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98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</row>
    <row r="873" spans="1:29" ht="15.75" hidden="1" customHeight="1" x14ac:dyDescent="0.2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98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</row>
    <row r="874" spans="1:29" ht="15.75" hidden="1" customHeight="1" x14ac:dyDescent="0.2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98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</row>
    <row r="875" spans="1:29" ht="15.75" hidden="1" customHeight="1" x14ac:dyDescent="0.2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98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</row>
    <row r="876" spans="1:29" ht="15.75" hidden="1" customHeight="1" x14ac:dyDescent="0.2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98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</row>
    <row r="877" spans="1:29" ht="15.75" hidden="1" customHeight="1" x14ac:dyDescent="0.2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98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</row>
    <row r="878" spans="1:29" ht="15.75" hidden="1" customHeight="1" x14ac:dyDescent="0.2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98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</row>
    <row r="879" spans="1:29" ht="15.75" hidden="1" customHeight="1" x14ac:dyDescent="0.2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98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</row>
    <row r="880" spans="1:29" ht="15.75" hidden="1" customHeight="1" x14ac:dyDescent="0.2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98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</row>
    <row r="881" spans="1:29" ht="15.75" hidden="1" customHeight="1" x14ac:dyDescent="0.2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98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</row>
    <row r="882" spans="1:29" ht="15.75" hidden="1" customHeight="1" x14ac:dyDescent="0.2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98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</row>
    <row r="883" spans="1:29" ht="15.75" hidden="1" customHeight="1" x14ac:dyDescent="0.2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98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</row>
    <row r="884" spans="1:29" ht="15.75" hidden="1" customHeight="1" x14ac:dyDescent="0.2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98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</row>
    <row r="885" spans="1:29" ht="15.75" hidden="1" customHeight="1" x14ac:dyDescent="0.2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98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</row>
    <row r="886" spans="1:29" ht="15.75" hidden="1" customHeight="1" x14ac:dyDescent="0.2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98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</row>
    <row r="887" spans="1:29" ht="15.75" hidden="1" customHeight="1" x14ac:dyDescent="0.2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98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</row>
    <row r="888" spans="1:29" ht="15.75" hidden="1" customHeight="1" x14ac:dyDescent="0.2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98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</row>
    <row r="889" spans="1:29" ht="15.75" hidden="1" customHeight="1" x14ac:dyDescent="0.2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98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</row>
    <row r="890" spans="1:29" ht="15.75" hidden="1" customHeight="1" x14ac:dyDescent="0.2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98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</row>
    <row r="891" spans="1:29" ht="15.75" hidden="1" customHeight="1" x14ac:dyDescent="0.2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98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</row>
    <row r="892" spans="1:29" ht="15.75" hidden="1" customHeight="1" x14ac:dyDescent="0.2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98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</row>
    <row r="893" spans="1:29" ht="15.75" hidden="1" customHeight="1" x14ac:dyDescent="0.2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98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</row>
    <row r="894" spans="1:29" ht="15.75" hidden="1" customHeight="1" x14ac:dyDescent="0.2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98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</row>
    <row r="895" spans="1:29" ht="15.75" hidden="1" customHeight="1" x14ac:dyDescent="0.2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98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</row>
    <row r="896" spans="1:29" ht="15.75" hidden="1" customHeight="1" x14ac:dyDescent="0.2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98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</row>
    <row r="897" spans="1:29" ht="15.75" hidden="1" customHeight="1" x14ac:dyDescent="0.2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98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</row>
    <row r="898" spans="1:29" ht="15.75" hidden="1" customHeight="1" x14ac:dyDescent="0.2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98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</row>
    <row r="899" spans="1:29" ht="15.75" hidden="1" customHeight="1" x14ac:dyDescent="0.2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98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</row>
    <row r="900" spans="1:29" ht="15.75" hidden="1" customHeight="1" x14ac:dyDescent="0.2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98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</row>
    <row r="901" spans="1:29" ht="15.75" hidden="1" customHeight="1" x14ac:dyDescent="0.2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98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</row>
    <row r="902" spans="1:29" ht="15.75" hidden="1" customHeight="1" x14ac:dyDescent="0.2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98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</row>
    <row r="903" spans="1:29" ht="15.75" hidden="1" customHeight="1" x14ac:dyDescent="0.2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98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</row>
    <row r="904" spans="1:29" ht="15.75" hidden="1" customHeight="1" x14ac:dyDescent="0.2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98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</row>
    <row r="905" spans="1:29" ht="15.75" hidden="1" customHeight="1" x14ac:dyDescent="0.2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98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</row>
    <row r="906" spans="1:29" ht="15.75" hidden="1" customHeight="1" x14ac:dyDescent="0.2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98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</row>
    <row r="907" spans="1:29" ht="15.75" hidden="1" customHeight="1" x14ac:dyDescent="0.2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98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</row>
    <row r="908" spans="1:29" ht="15.75" hidden="1" customHeight="1" x14ac:dyDescent="0.2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98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</row>
    <row r="909" spans="1:29" ht="15.75" hidden="1" customHeight="1" x14ac:dyDescent="0.2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98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</row>
    <row r="910" spans="1:29" ht="15.75" hidden="1" customHeight="1" x14ac:dyDescent="0.2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98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</row>
    <row r="911" spans="1:29" ht="15.75" hidden="1" customHeight="1" x14ac:dyDescent="0.2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98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</row>
    <row r="912" spans="1:29" ht="15.75" hidden="1" customHeight="1" x14ac:dyDescent="0.2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98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</row>
    <row r="913" spans="1:29" ht="15.75" hidden="1" customHeight="1" x14ac:dyDescent="0.2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98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</row>
    <row r="914" spans="1:29" ht="15.75" hidden="1" customHeight="1" x14ac:dyDescent="0.2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98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</row>
    <row r="915" spans="1:29" ht="15.75" hidden="1" customHeight="1" x14ac:dyDescent="0.2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98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</row>
    <row r="916" spans="1:29" ht="15.75" hidden="1" customHeight="1" x14ac:dyDescent="0.2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98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</row>
    <row r="917" spans="1:29" ht="15.75" hidden="1" customHeight="1" x14ac:dyDescent="0.2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98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</row>
    <row r="918" spans="1:29" ht="15.75" hidden="1" customHeight="1" x14ac:dyDescent="0.2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98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</row>
    <row r="919" spans="1:29" ht="15.75" hidden="1" customHeight="1" x14ac:dyDescent="0.2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98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</row>
    <row r="920" spans="1:29" ht="15.75" hidden="1" customHeight="1" x14ac:dyDescent="0.2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98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</row>
    <row r="921" spans="1:29" ht="15.75" hidden="1" customHeight="1" x14ac:dyDescent="0.2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98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</row>
    <row r="922" spans="1:29" ht="15.75" hidden="1" customHeight="1" x14ac:dyDescent="0.2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98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</row>
    <row r="923" spans="1:29" ht="15.75" hidden="1" customHeight="1" x14ac:dyDescent="0.2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98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</row>
    <row r="924" spans="1:29" ht="15.75" hidden="1" customHeight="1" x14ac:dyDescent="0.2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98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</row>
    <row r="925" spans="1:29" ht="15.75" hidden="1" customHeight="1" x14ac:dyDescent="0.2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98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</row>
    <row r="926" spans="1:29" ht="15.75" hidden="1" customHeight="1" x14ac:dyDescent="0.2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98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</row>
    <row r="927" spans="1:29" ht="15.75" hidden="1" customHeight="1" x14ac:dyDescent="0.2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98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</row>
    <row r="928" spans="1:29" ht="15.75" hidden="1" customHeight="1" x14ac:dyDescent="0.2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98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</row>
    <row r="929" spans="1:29" ht="15.75" hidden="1" customHeight="1" x14ac:dyDescent="0.2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98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</row>
    <row r="930" spans="1:29" ht="15.75" hidden="1" customHeight="1" x14ac:dyDescent="0.2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98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</row>
    <row r="931" spans="1:29" ht="15.75" hidden="1" customHeight="1" x14ac:dyDescent="0.2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98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</row>
    <row r="932" spans="1:29" ht="15.75" hidden="1" customHeight="1" x14ac:dyDescent="0.2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98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</row>
    <row r="933" spans="1:29" ht="15.75" hidden="1" customHeight="1" x14ac:dyDescent="0.2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98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</row>
    <row r="934" spans="1:29" ht="15.75" hidden="1" customHeight="1" x14ac:dyDescent="0.2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98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</row>
    <row r="935" spans="1:29" ht="15.75" hidden="1" customHeight="1" x14ac:dyDescent="0.2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98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</row>
    <row r="936" spans="1:29" ht="15.75" hidden="1" customHeight="1" x14ac:dyDescent="0.2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98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</row>
    <row r="937" spans="1:29" ht="15.75" hidden="1" customHeight="1" x14ac:dyDescent="0.2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98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</row>
    <row r="938" spans="1:29" ht="15.75" hidden="1" customHeight="1" x14ac:dyDescent="0.2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98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</row>
    <row r="939" spans="1:29" ht="15.75" hidden="1" customHeight="1" x14ac:dyDescent="0.2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98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</row>
    <row r="940" spans="1:29" ht="15.75" hidden="1" customHeight="1" x14ac:dyDescent="0.2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98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</row>
    <row r="941" spans="1:29" ht="15.75" hidden="1" customHeight="1" x14ac:dyDescent="0.2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98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</row>
    <row r="942" spans="1:29" ht="15.75" hidden="1" customHeight="1" x14ac:dyDescent="0.2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98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</row>
    <row r="943" spans="1:29" ht="15.75" hidden="1" customHeight="1" x14ac:dyDescent="0.2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98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</row>
    <row r="944" spans="1:29" ht="15.75" hidden="1" customHeight="1" x14ac:dyDescent="0.2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98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</row>
    <row r="945" spans="1:29" ht="15.75" hidden="1" customHeight="1" x14ac:dyDescent="0.2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98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</row>
    <row r="946" spans="1:29" ht="15.75" hidden="1" customHeight="1" x14ac:dyDescent="0.2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98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</row>
    <row r="947" spans="1:29" ht="15.75" hidden="1" customHeight="1" x14ac:dyDescent="0.2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98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</row>
    <row r="948" spans="1:29" ht="15.75" hidden="1" customHeight="1" x14ac:dyDescent="0.2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98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</row>
    <row r="949" spans="1:29" ht="15.75" hidden="1" customHeight="1" x14ac:dyDescent="0.2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98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</row>
    <row r="950" spans="1:29" ht="15.75" hidden="1" customHeight="1" x14ac:dyDescent="0.2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98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</row>
    <row r="951" spans="1:29" ht="15.75" hidden="1" customHeight="1" x14ac:dyDescent="0.2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98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</row>
    <row r="952" spans="1:29" ht="15.75" hidden="1" customHeight="1" x14ac:dyDescent="0.2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98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</row>
    <row r="953" spans="1:29" ht="15.75" hidden="1" customHeight="1" x14ac:dyDescent="0.2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98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</row>
    <row r="954" spans="1:29" ht="15.75" hidden="1" customHeight="1" x14ac:dyDescent="0.2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98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</row>
    <row r="955" spans="1:29" ht="15.75" hidden="1" customHeight="1" x14ac:dyDescent="0.2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98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</row>
    <row r="956" spans="1:29" ht="15.75" hidden="1" customHeight="1" x14ac:dyDescent="0.2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98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</row>
    <row r="957" spans="1:29" ht="15.75" hidden="1" customHeight="1" x14ac:dyDescent="0.2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98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</row>
    <row r="958" spans="1:29" ht="15.75" hidden="1" customHeight="1" x14ac:dyDescent="0.2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98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</row>
    <row r="959" spans="1:29" ht="15.75" hidden="1" customHeight="1" x14ac:dyDescent="0.2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98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</row>
    <row r="960" spans="1:29" ht="15.75" hidden="1" customHeight="1" x14ac:dyDescent="0.2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98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</row>
    <row r="961" spans="1:29" ht="15.75" hidden="1" customHeight="1" x14ac:dyDescent="0.2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98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</row>
    <row r="962" spans="1:29" ht="15.75" hidden="1" customHeight="1" x14ac:dyDescent="0.2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98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</row>
    <row r="963" spans="1:29" ht="15.75" hidden="1" customHeight="1" x14ac:dyDescent="0.2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98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</row>
    <row r="964" spans="1:29" ht="15.75" hidden="1" customHeight="1" x14ac:dyDescent="0.2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98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</row>
    <row r="965" spans="1:29" ht="15.75" hidden="1" customHeight="1" x14ac:dyDescent="0.2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98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</row>
    <row r="966" spans="1:29" ht="15.75" hidden="1" customHeight="1" x14ac:dyDescent="0.2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98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</row>
    <row r="967" spans="1:29" ht="15.75" hidden="1" customHeight="1" x14ac:dyDescent="0.2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98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</row>
    <row r="968" spans="1:29" ht="15.75" hidden="1" customHeight="1" x14ac:dyDescent="0.2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98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</row>
    <row r="969" spans="1:29" ht="15.75" hidden="1" customHeight="1" x14ac:dyDescent="0.2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98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</row>
    <row r="970" spans="1:29" ht="15.75" hidden="1" customHeight="1" x14ac:dyDescent="0.2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98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</row>
    <row r="971" spans="1:29" ht="15.75" hidden="1" customHeight="1" x14ac:dyDescent="0.2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98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</row>
    <row r="972" spans="1:29" ht="15.75" hidden="1" customHeight="1" x14ac:dyDescent="0.2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98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</row>
    <row r="973" spans="1:29" ht="15.75" hidden="1" customHeight="1" x14ac:dyDescent="0.2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98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</row>
    <row r="974" spans="1:29" ht="15.75" hidden="1" customHeight="1" x14ac:dyDescent="0.2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98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</row>
    <row r="975" spans="1:29" ht="15.75" hidden="1" customHeight="1" x14ac:dyDescent="0.2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98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</row>
    <row r="976" spans="1:29" ht="15.75" hidden="1" customHeight="1" x14ac:dyDescent="0.2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98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</row>
    <row r="977" spans="1:29" ht="15.75" hidden="1" customHeight="1" x14ac:dyDescent="0.2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98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</row>
    <row r="978" spans="1:29" ht="15.75" hidden="1" customHeight="1" x14ac:dyDescent="0.2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98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</row>
    <row r="979" spans="1:29" ht="15.75" hidden="1" customHeight="1" x14ac:dyDescent="0.2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98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</row>
    <row r="980" spans="1:29" ht="15.75" hidden="1" customHeight="1" x14ac:dyDescent="0.2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98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</row>
    <row r="981" spans="1:29" ht="15.75" hidden="1" customHeight="1" x14ac:dyDescent="0.2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98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</row>
    <row r="982" spans="1:29" ht="15.75" hidden="1" customHeight="1" x14ac:dyDescent="0.2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98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</row>
    <row r="983" spans="1:29" ht="15.75" hidden="1" customHeight="1" x14ac:dyDescent="0.2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98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</row>
    <row r="984" spans="1:29" ht="15.75" hidden="1" customHeight="1" x14ac:dyDescent="0.2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98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</row>
    <row r="985" spans="1:29" ht="15.75" hidden="1" customHeight="1" x14ac:dyDescent="0.2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98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</row>
    <row r="986" spans="1:29" ht="15.75" hidden="1" customHeight="1" x14ac:dyDescent="0.2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98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</row>
    <row r="987" spans="1:29" ht="15.75" hidden="1" customHeight="1" x14ac:dyDescent="0.2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98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</row>
    <row r="988" spans="1:29" ht="15.75" hidden="1" customHeight="1" x14ac:dyDescent="0.2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98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</row>
    <row r="989" spans="1:29" ht="15.75" hidden="1" customHeight="1" x14ac:dyDescent="0.2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98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</row>
    <row r="990" spans="1:29" ht="15.75" hidden="1" customHeight="1" x14ac:dyDescent="0.2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98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</row>
    <row r="991" spans="1:29" ht="15.75" hidden="1" customHeight="1" x14ac:dyDescent="0.2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98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</row>
    <row r="992" spans="1:29" ht="15.75" hidden="1" customHeight="1" x14ac:dyDescent="0.2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98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</row>
    <row r="993" spans="1:29" ht="15.75" hidden="1" customHeight="1" x14ac:dyDescent="0.2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98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</row>
    <row r="994" spans="1:29" ht="15.75" hidden="1" customHeight="1" x14ac:dyDescent="0.2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98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</row>
    <row r="995" spans="1:29" ht="15.75" hidden="1" customHeight="1" x14ac:dyDescent="0.2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98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</row>
    <row r="996" spans="1:29" ht="15.75" hidden="1" customHeight="1" x14ac:dyDescent="0.2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98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</row>
    <row r="997" spans="1:29" ht="15.75" hidden="1" customHeight="1" x14ac:dyDescent="0.2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98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</row>
    <row r="998" spans="1:29" ht="15.75" hidden="1" customHeight="1" x14ac:dyDescent="0.2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98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</row>
    <row r="999" spans="1:29" ht="15.75" hidden="1" customHeight="1" x14ac:dyDescent="0.2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98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</row>
    <row r="1000" spans="1:29" ht="15.75" hidden="1" customHeight="1" x14ac:dyDescent="0.2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98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</row>
    <row r="1001" spans="1:29" ht="15.75" hidden="1" customHeight="1" x14ac:dyDescent="0.2">
      <c r="A1001" s="67"/>
      <c r="B1001" s="67"/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98"/>
      <c r="O1001" s="67"/>
      <c r="P1001" s="67"/>
      <c r="Q1001" s="67"/>
      <c r="R1001" s="67"/>
      <c r="S1001" s="67"/>
      <c r="T1001" s="67"/>
      <c r="U1001" s="67"/>
      <c r="V1001" s="67"/>
      <c r="W1001" s="67"/>
      <c r="X1001" s="67"/>
      <c r="Y1001" s="67"/>
      <c r="Z1001" s="67"/>
      <c r="AA1001" s="67"/>
      <c r="AB1001" s="67"/>
      <c r="AC1001" s="67"/>
    </row>
  </sheetData>
  <sheetProtection algorithmName="SHA-512" hashValue="oSWlUXph5ZpsEHhq2/THLqzmVvPGg5cRISfUbjf5anRQB3OuouFQJ2l478b549YLC2UIyqoMsOtxRKkpwO9H/Q==" saltValue="lJ3qkQK1bz3V+iqSAjmEHA==" spinCount="100000" sheet="1" objects="1" scenarios="1"/>
  <mergeCells count="41">
    <mergeCell ref="C2:M2"/>
    <mergeCell ref="C3:M4"/>
    <mergeCell ref="F6:J6"/>
    <mergeCell ref="F7:G7"/>
    <mergeCell ref="I8:J8"/>
    <mergeCell ref="I9:J9"/>
    <mergeCell ref="C10:M10"/>
    <mergeCell ref="C11:M11"/>
    <mergeCell ref="C12:M13"/>
    <mergeCell ref="C14:M14"/>
    <mergeCell ref="C15:L15"/>
    <mergeCell ref="D16:E16"/>
    <mergeCell ref="F16:G16"/>
    <mergeCell ref="F17:G17"/>
    <mergeCell ref="D17:E17"/>
    <mergeCell ref="D18:E18"/>
    <mergeCell ref="F18:G18"/>
    <mergeCell ref="D19:E19"/>
    <mergeCell ref="F19:G19"/>
    <mergeCell ref="C20:L20"/>
    <mergeCell ref="C21:M21"/>
    <mergeCell ref="D22:E22"/>
    <mergeCell ref="F22:G22"/>
    <mergeCell ref="D23:E23"/>
    <mergeCell ref="F23:G23"/>
    <mergeCell ref="D24:E24"/>
    <mergeCell ref="F24:G24"/>
    <mergeCell ref="C25:L25"/>
    <mergeCell ref="C29:D29"/>
    <mergeCell ref="E29:F29"/>
    <mergeCell ref="H29:M31"/>
    <mergeCell ref="C30:D30"/>
    <mergeCell ref="E30:F30"/>
    <mergeCell ref="H39:N39"/>
    <mergeCell ref="C26:L26"/>
    <mergeCell ref="C27:D27"/>
    <mergeCell ref="E27:F27"/>
    <mergeCell ref="I27:L27"/>
    <mergeCell ref="C28:D28"/>
    <mergeCell ref="E28:F28"/>
    <mergeCell ref="I28:L28"/>
  </mergeCells>
  <conditionalFormatting sqref="I28">
    <cfRule type="beginsWith" dxfId="1" priority="1" operator="beginsWith" text="YES">
      <formula>LEFT((I28),LEN("YES"))=("YES")</formula>
    </cfRule>
    <cfRule type="beginsWith" dxfId="0" priority="2" operator="beginsWith" text="No">
      <formula>LEFT((I28),LEN("No"))=("No")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1"/>
  <sheetViews>
    <sheetView showGridLines="0" workbookViewId="0">
      <selection activeCell="D1013" sqref="D1013"/>
    </sheetView>
  </sheetViews>
  <sheetFormatPr defaultColWidth="12.625" defaultRowHeight="15" customHeight="1" x14ac:dyDescent="0.2"/>
  <cols>
    <col min="1" max="14" width="8.625" customWidth="1"/>
    <col min="15" max="26" width="8.625" hidden="1" customWidth="1"/>
  </cols>
  <sheetData>
    <row r="1" spans="1:14" ht="14.25" customHeight="1" x14ac:dyDescent="0.25">
      <c r="A1" s="1"/>
      <c r="B1" s="3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4"/>
    </row>
    <row r="2" spans="1:14" ht="14.25" customHeight="1" x14ac:dyDescent="0.25">
      <c r="A2" s="1"/>
      <c r="B2" s="3"/>
      <c r="C2" s="36"/>
      <c r="D2" s="37"/>
      <c r="E2" s="37"/>
      <c r="F2" s="37"/>
      <c r="G2" s="37"/>
      <c r="H2" s="37"/>
      <c r="I2" s="37"/>
      <c r="J2" s="37"/>
      <c r="K2" s="37"/>
      <c r="L2" s="37"/>
      <c r="M2" s="38"/>
      <c r="N2" s="4"/>
    </row>
    <row r="3" spans="1:14" ht="14.25" customHeight="1" x14ac:dyDescent="0.2">
      <c r="A3" s="14"/>
      <c r="B3" s="15"/>
      <c r="C3" s="39" t="s">
        <v>31</v>
      </c>
      <c r="D3" s="31"/>
      <c r="E3" s="31"/>
      <c r="F3" s="31"/>
      <c r="G3" s="31"/>
      <c r="H3" s="31"/>
      <c r="I3" s="31"/>
      <c r="J3" s="31"/>
      <c r="K3" s="31"/>
      <c r="L3" s="31"/>
      <c r="M3" s="32"/>
      <c r="N3" s="16"/>
    </row>
    <row r="4" spans="1:14" ht="14.25" customHeight="1" x14ac:dyDescent="0.2">
      <c r="A4" s="1"/>
      <c r="B4" s="17"/>
      <c r="C4" s="40"/>
      <c r="D4" s="41"/>
      <c r="E4" s="41"/>
      <c r="F4" s="41"/>
      <c r="G4" s="41"/>
      <c r="H4" s="41"/>
      <c r="I4" s="41"/>
      <c r="J4" s="41"/>
      <c r="K4" s="41"/>
      <c r="L4" s="41"/>
      <c r="M4" s="42"/>
      <c r="N4" s="16"/>
    </row>
    <row r="5" spans="1:14" ht="14.25" customHeight="1" x14ac:dyDescent="0.25">
      <c r="A5" s="1"/>
      <c r="B5" s="3"/>
      <c r="C5" s="48"/>
      <c r="D5" s="49"/>
      <c r="E5" s="49"/>
      <c r="F5" s="49"/>
      <c r="G5" s="49"/>
      <c r="H5" s="49"/>
      <c r="I5" s="49"/>
      <c r="J5" s="49"/>
      <c r="K5" s="49"/>
      <c r="L5" s="49"/>
      <c r="M5" s="50"/>
      <c r="N5" s="4"/>
    </row>
    <row r="6" spans="1:14" ht="25.5" customHeight="1" x14ac:dyDescent="0.25">
      <c r="A6" s="1"/>
      <c r="B6" s="3"/>
      <c r="C6" s="51" t="s">
        <v>32</v>
      </c>
      <c r="D6" s="35"/>
      <c r="E6" s="35"/>
      <c r="F6" s="35"/>
      <c r="G6" s="35"/>
      <c r="H6" s="35"/>
      <c r="I6" s="35"/>
      <c r="J6" s="35"/>
      <c r="K6" s="35"/>
      <c r="L6" s="35"/>
      <c r="M6" s="43"/>
      <c r="N6" s="4"/>
    </row>
    <row r="7" spans="1:14" ht="25.5" customHeight="1" x14ac:dyDescent="0.25">
      <c r="A7" s="1"/>
      <c r="B7" s="3"/>
      <c r="C7" s="51" t="s">
        <v>33</v>
      </c>
      <c r="D7" s="35"/>
      <c r="E7" s="35"/>
      <c r="F7" s="35"/>
      <c r="G7" s="35"/>
      <c r="H7" s="35"/>
      <c r="I7" s="35"/>
      <c r="J7" s="35"/>
      <c r="K7" s="35"/>
      <c r="L7" s="35"/>
      <c r="M7" s="43"/>
      <c r="N7" s="4"/>
    </row>
    <row r="8" spans="1:14" ht="19.5" customHeight="1" x14ac:dyDescent="0.25">
      <c r="A8" s="1"/>
      <c r="B8" s="3"/>
      <c r="C8" s="52" t="s">
        <v>34</v>
      </c>
      <c r="D8" s="35"/>
      <c r="E8" s="35"/>
      <c r="F8" s="35"/>
      <c r="G8" s="35"/>
      <c r="H8" s="35"/>
      <c r="I8" s="35"/>
      <c r="J8" s="35"/>
      <c r="K8" s="35"/>
      <c r="L8" s="35"/>
      <c r="M8" s="43"/>
      <c r="N8" s="4"/>
    </row>
    <row r="9" spans="1:14" ht="26.25" customHeight="1" x14ac:dyDescent="0.25">
      <c r="A9" s="1"/>
      <c r="B9" s="3"/>
      <c r="C9" s="51" t="s">
        <v>35</v>
      </c>
      <c r="D9" s="35"/>
      <c r="E9" s="35"/>
      <c r="F9" s="35"/>
      <c r="G9" s="35"/>
      <c r="H9" s="35"/>
      <c r="I9" s="35"/>
      <c r="J9" s="35"/>
      <c r="K9" s="35"/>
      <c r="L9" s="35"/>
      <c r="M9" s="43"/>
      <c r="N9" s="4"/>
    </row>
    <row r="10" spans="1:14" ht="23.25" customHeight="1" x14ac:dyDescent="0.25">
      <c r="A10" s="1"/>
      <c r="B10" s="3"/>
      <c r="C10" s="44" t="s">
        <v>36</v>
      </c>
      <c r="D10" s="45"/>
      <c r="E10" s="45"/>
      <c r="F10" s="45"/>
      <c r="G10" s="45"/>
      <c r="H10" s="45"/>
      <c r="I10" s="45"/>
      <c r="J10" s="45"/>
      <c r="K10" s="45"/>
      <c r="L10" s="45"/>
      <c r="M10" s="46"/>
      <c r="N10" s="4"/>
    </row>
    <row r="11" spans="1:14" ht="14.25" customHeight="1" x14ac:dyDescent="0.25">
      <c r="A11" s="1"/>
      <c r="B11" s="3"/>
      <c r="C11" s="47"/>
      <c r="D11" s="28"/>
      <c r="E11" s="28"/>
      <c r="F11" s="28"/>
      <c r="G11" s="28"/>
      <c r="H11" s="28"/>
      <c r="I11" s="28"/>
      <c r="J11" s="28"/>
      <c r="K11" s="28"/>
      <c r="L11" s="28"/>
      <c r="M11" s="33"/>
      <c r="N11" s="4"/>
    </row>
    <row r="12" spans="1:14" ht="14.25" customHeight="1" x14ac:dyDescent="0.25">
      <c r="A12" s="1"/>
      <c r="B12" s="3"/>
      <c r="C12" s="18"/>
      <c r="D12" s="9"/>
      <c r="E12" s="9"/>
      <c r="F12" s="9"/>
      <c r="G12" s="9"/>
      <c r="H12" s="9"/>
      <c r="I12" s="9"/>
      <c r="J12" s="9"/>
      <c r="K12" s="9"/>
      <c r="L12" s="9"/>
      <c r="M12" s="19"/>
      <c r="N12" s="4"/>
    </row>
    <row r="13" spans="1:14" ht="14.25" customHeight="1" x14ac:dyDescent="0.25">
      <c r="A13" s="1"/>
      <c r="B13" s="3"/>
      <c r="C13" s="18"/>
      <c r="D13" s="9"/>
      <c r="E13" s="9"/>
      <c r="F13" s="9"/>
      <c r="G13" s="9"/>
      <c r="H13" s="9"/>
      <c r="I13" s="9"/>
      <c r="J13" s="9"/>
      <c r="K13" s="9"/>
      <c r="L13" s="9"/>
      <c r="M13" s="19"/>
      <c r="N13" s="4"/>
    </row>
    <row r="14" spans="1:14" ht="14.25" customHeight="1" x14ac:dyDescent="0.25">
      <c r="A14" s="1"/>
      <c r="B14" s="3"/>
      <c r="C14" s="18"/>
      <c r="D14" s="9"/>
      <c r="E14" s="9"/>
      <c r="F14" s="9"/>
      <c r="G14" s="9"/>
      <c r="H14" s="9"/>
      <c r="I14" s="9"/>
      <c r="J14" s="9"/>
      <c r="K14" s="9"/>
      <c r="L14" s="9"/>
      <c r="M14" s="19"/>
      <c r="N14" s="4"/>
    </row>
    <row r="15" spans="1:14" ht="14.25" customHeight="1" x14ac:dyDescent="0.25">
      <c r="A15" s="1"/>
      <c r="B15" s="3"/>
      <c r="C15" s="18"/>
      <c r="D15" s="9"/>
      <c r="E15" s="9"/>
      <c r="F15" s="9"/>
      <c r="G15" s="9"/>
      <c r="H15" s="9"/>
      <c r="I15" s="9"/>
      <c r="J15" s="9"/>
      <c r="K15" s="9"/>
      <c r="L15" s="9"/>
      <c r="M15" s="19"/>
      <c r="N15" s="4"/>
    </row>
    <row r="16" spans="1:14" ht="14.25" customHeight="1" x14ac:dyDescent="0.25">
      <c r="A16" s="1"/>
      <c r="B16" s="3"/>
      <c r="C16" s="18"/>
      <c r="D16" s="9"/>
      <c r="E16" s="9"/>
      <c r="F16" s="9"/>
      <c r="G16" s="9"/>
      <c r="H16" s="9"/>
      <c r="I16" s="9"/>
      <c r="J16" s="9"/>
      <c r="K16" s="9"/>
      <c r="L16" s="9"/>
      <c r="M16" s="19"/>
      <c r="N16" s="4"/>
    </row>
    <row r="17" spans="1:14" ht="14.25" customHeight="1" x14ac:dyDescent="0.25">
      <c r="A17" s="1"/>
      <c r="B17" s="3"/>
      <c r="C17" s="18"/>
      <c r="D17" s="9"/>
      <c r="E17" s="9"/>
      <c r="F17" s="9"/>
      <c r="G17" s="9"/>
      <c r="H17" s="9"/>
      <c r="I17" s="9"/>
      <c r="J17" s="9"/>
      <c r="K17" s="9"/>
      <c r="L17" s="9"/>
      <c r="M17" s="19"/>
      <c r="N17" s="4"/>
    </row>
    <row r="18" spans="1:14" ht="14.25" customHeight="1" x14ac:dyDescent="0.25">
      <c r="A18" s="1"/>
      <c r="B18" s="3"/>
      <c r="C18" s="18"/>
      <c r="D18" s="9"/>
      <c r="E18" s="9"/>
      <c r="F18" s="9"/>
      <c r="G18" s="9"/>
      <c r="H18" s="9"/>
      <c r="I18" s="9"/>
      <c r="J18" s="9"/>
      <c r="K18" s="9"/>
      <c r="L18" s="9"/>
      <c r="M18" s="19"/>
      <c r="N18" s="4"/>
    </row>
    <row r="19" spans="1:14" ht="14.25" customHeight="1" x14ac:dyDescent="0.25">
      <c r="A19" s="1"/>
      <c r="B19" s="3"/>
      <c r="C19" s="18"/>
      <c r="D19" s="9"/>
      <c r="E19" s="9"/>
      <c r="F19" s="9"/>
      <c r="G19" s="9"/>
      <c r="H19" s="9"/>
      <c r="I19" s="9"/>
      <c r="J19" s="9"/>
      <c r="K19" s="9"/>
      <c r="L19" s="9"/>
      <c r="M19" s="19"/>
      <c r="N19" s="4"/>
    </row>
    <row r="20" spans="1:14" ht="14.25" customHeight="1" x14ac:dyDescent="0.25">
      <c r="A20" s="1"/>
      <c r="B20" s="3"/>
      <c r="C20" s="18"/>
      <c r="D20" s="9"/>
      <c r="E20" s="9"/>
      <c r="F20" s="9"/>
      <c r="G20" s="9"/>
      <c r="H20" s="9"/>
      <c r="I20" s="9"/>
      <c r="J20" s="9"/>
      <c r="K20" s="9"/>
      <c r="L20" s="9"/>
      <c r="M20" s="19"/>
      <c r="N20" s="4"/>
    </row>
    <row r="21" spans="1:14" ht="14.25" customHeight="1" x14ac:dyDescent="0.25">
      <c r="A21" s="1"/>
      <c r="B21" s="3"/>
      <c r="C21" s="18"/>
      <c r="D21" s="9"/>
      <c r="E21" s="9"/>
      <c r="F21" s="9"/>
      <c r="G21" s="9"/>
      <c r="H21" s="9"/>
      <c r="I21" s="9"/>
      <c r="J21" s="9"/>
      <c r="K21" s="9"/>
      <c r="L21" s="9"/>
      <c r="M21" s="19"/>
      <c r="N21" s="4"/>
    </row>
    <row r="22" spans="1:14" ht="14.25" customHeight="1" x14ac:dyDescent="0.25">
      <c r="A22" s="1"/>
      <c r="B22" s="3"/>
      <c r="C22" s="18"/>
      <c r="D22" s="9"/>
      <c r="E22" s="9"/>
      <c r="F22" s="9"/>
      <c r="G22" s="9"/>
      <c r="H22" s="9"/>
      <c r="I22" s="9"/>
      <c r="J22" s="9"/>
      <c r="K22" s="9"/>
      <c r="L22" s="9"/>
      <c r="M22" s="19"/>
      <c r="N22" s="4"/>
    </row>
    <row r="23" spans="1:14" ht="14.25" customHeight="1" x14ac:dyDescent="0.25">
      <c r="A23" s="1"/>
      <c r="B23" s="3"/>
      <c r="C23" s="8"/>
      <c r="D23" s="2"/>
      <c r="E23" s="2"/>
      <c r="F23" s="2"/>
      <c r="G23" s="2"/>
      <c r="H23" s="2"/>
      <c r="I23" s="2"/>
      <c r="J23" s="2"/>
      <c r="K23" s="2"/>
      <c r="L23" s="2"/>
      <c r="M23" s="7"/>
      <c r="N23" s="4"/>
    </row>
    <row r="24" spans="1:14" ht="14.25" customHeight="1" x14ac:dyDescent="0.25">
      <c r="A24" s="1"/>
      <c r="B24" s="3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20"/>
      <c r="N24" s="4"/>
    </row>
    <row r="25" spans="1:14" ht="14.25" customHeight="1" x14ac:dyDescent="0.25">
      <c r="A25" s="1"/>
      <c r="B25" s="1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ht="14.25" hidden="1" customHeight="1" x14ac:dyDescent="0.2">
      <c r="N26" s="13"/>
    </row>
    <row r="27" spans="1:14" ht="14.25" hidden="1" customHeight="1" x14ac:dyDescent="0.2">
      <c r="N27" s="13"/>
    </row>
    <row r="28" spans="1:14" ht="14.25" hidden="1" customHeight="1" x14ac:dyDescent="0.2">
      <c r="N28" s="13"/>
    </row>
    <row r="29" spans="1:14" ht="14.25" hidden="1" customHeight="1" x14ac:dyDescent="0.2">
      <c r="N29" s="13"/>
    </row>
    <row r="30" spans="1:14" ht="14.25" hidden="1" customHeight="1" x14ac:dyDescent="0.2">
      <c r="N30" s="13"/>
    </row>
    <row r="31" spans="1:14" ht="14.25" hidden="1" customHeight="1" x14ac:dyDescent="0.2">
      <c r="N31" s="13"/>
    </row>
    <row r="32" spans="1:14" ht="14.25" hidden="1" customHeight="1" x14ac:dyDescent="0.2">
      <c r="N32" s="13"/>
    </row>
    <row r="33" spans="14:14" ht="14.25" hidden="1" customHeight="1" x14ac:dyDescent="0.2">
      <c r="N33" s="13"/>
    </row>
    <row r="34" spans="14:14" ht="14.25" hidden="1" customHeight="1" x14ac:dyDescent="0.2">
      <c r="N34" s="13"/>
    </row>
    <row r="35" spans="14:14" ht="14.25" hidden="1" customHeight="1" x14ac:dyDescent="0.2">
      <c r="N35" s="13"/>
    </row>
    <row r="36" spans="14:14" ht="14.25" hidden="1" customHeight="1" x14ac:dyDescent="0.2">
      <c r="N36" s="13"/>
    </row>
    <row r="37" spans="14:14" ht="14.25" hidden="1" customHeight="1" x14ac:dyDescent="0.2">
      <c r="N37" s="13"/>
    </row>
    <row r="38" spans="14:14" ht="14.25" hidden="1" customHeight="1" x14ac:dyDescent="0.2">
      <c r="N38" s="13"/>
    </row>
    <row r="39" spans="14:14" ht="14.25" hidden="1" customHeight="1" x14ac:dyDescent="0.2">
      <c r="N39" s="13"/>
    </row>
    <row r="40" spans="14:14" ht="14.25" hidden="1" customHeight="1" x14ac:dyDescent="0.2">
      <c r="N40" s="13"/>
    </row>
    <row r="41" spans="14:14" ht="14.25" hidden="1" customHeight="1" x14ac:dyDescent="0.2">
      <c r="N41" s="13"/>
    </row>
    <row r="42" spans="14:14" ht="14.25" hidden="1" customHeight="1" x14ac:dyDescent="0.2">
      <c r="N42" s="13"/>
    </row>
    <row r="43" spans="14:14" ht="14.25" hidden="1" customHeight="1" x14ac:dyDescent="0.2">
      <c r="N43" s="13"/>
    </row>
    <row r="44" spans="14:14" ht="14.25" hidden="1" customHeight="1" x14ac:dyDescent="0.2">
      <c r="N44" s="13"/>
    </row>
    <row r="45" spans="14:14" ht="14.25" hidden="1" customHeight="1" x14ac:dyDescent="0.2">
      <c r="N45" s="13"/>
    </row>
    <row r="46" spans="14:14" ht="14.25" hidden="1" customHeight="1" x14ac:dyDescent="0.2">
      <c r="N46" s="13"/>
    </row>
    <row r="47" spans="14:14" ht="14.25" hidden="1" customHeight="1" x14ac:dyDescent="0.2">
      <c r="N47" s="13"/>
    </row>
    <row r="48" spans="14:14" ht="14.25" hidden="1" customHeight="1" x14ac:dyDescent="0.2">
      <c r="N48" s="13"/>
    </row>
    <row r="49" spans="14:14" ht="14.25" hidden="1" customHeight="1" x14ac:dyDescent="0.2">
      <c r="N49" s="13"/>
    </row>
    <row r="50" spans="14:14" ht="14.25" hidden="1" customHeight="1" x14ac:dyDescent="0.2">
      <c r="N50" s="13"/>
    </row>
    <row r="51" spans="14:14" ht="14.25" hidden="1" customHeight="1" x14ac:dyDescent="0.2">
      <c r="N51" s="13"/>
    </row>
    <row r="52" spans="14:14" ht="14.25" hidden="1" customHeight="1" x14ac:dyDescent="0.2">
      <c r="N52" s="13"/>
    </row>
    <row r="53" spans="14:14" ht="14.25" hidden="1" customHeight="1" x14ac:dyDescent="0.2">
      <c r="N53" s="13"/>
    </row>
    <row r="54" spans="14:14" ht="14.25" hidden="1" customHeight="1" x14ac:dyDescent="0.2">
      <c r="N54" s="13"/>
    </row>
    <row r="55" spans="14:14" ht="14.25" hidden="1" customHeight="1" x14ac:dyDescent="0.2">
      <c r="N55" s="13"/>
    </row>
    <row r="56" spans="14:14" ht="14.25" hidden="1" customHeight="1" x14ac:dyDescent="0.2">
      <c r="N56" s="13"/>
    </row>
    <row r="57" spans="14:14" ht="14.25" hidden="1" customHeight="1" x14ac:dyDescent="0.2">
      <c r="N57" s="13"/>
    </row>
    <row r="58" spans="14:14" ht="14.25" hidden="1" customHeight="1" x14ac:dyDescent="0.2">
      <c r="N58" s="13"/>
    </row>
    <row r="59" spans="14:14" ht="14.25" hidden="1" customHeight="1" x14ac:dyDescent="0.2">
      <c r="N59" s="13"/>
    </row>
    <row r="60" spans="14:14" ht="14.25" hidden="1" customHeight="1" x14ac:dyDescent="0.2">
      <c r="N60" s="13"/>
    </row>
    <row r="61" spans="14:14" ht="14.25" hidden="1" customHeight="1" x14ac:dyDescent="0.2">
      <c r="N61" s="13"/>
    </row>
    <row r="62" spans="14:14" ht="14.25" hidden="1" customHeight="1" x14ac:dyDescent="0.2">
      <c r="N62" s="13"/>
    </row>
    <row r="63" spans="14:14" ht="14.25" hidden="1" customHeight="1" x14ac:dyDescent="0.2">
      <c r="N63" s="13"/>
    </row>
    <row r="64" spans="14:14" ht="14.25" hidden="1" customHeight="1" x14ac:dyDescent="0.2">
      <c r="N64" s="13"/>
    </row>
    <row r="65" spans="14:14" ht="14.25" hidden="1" customHeight="1" x14ac:dyDescent="0.2">
      <c r="N65" s="13"/>
    </row>
    <row r="66" spans="14:14" ht="14.25" hidden="1" customHeight="1" x14ac:dyDescent="0.2">
      <c r="N66" s="13"/>
    </row>
    <row r="67" spans="14:14" ht="14.25" hidden="1" customHeight="1" x14ac:dyDescent="0.2">
      <c r="N67" s="13"/>
    </row>
    <row r="68" spans="14:14" ht="14.25" hidden="1" customHeight="1" x14ac:dyDescent="0.2">
      <c r="N68" s="13"/>
    </row>
    <row r="69" spans="14:14" ht="14.25" hidden="1" customHeight="1" x14ac:dyDescent="0.2">
      <c r="N69" s="13"/>
    </row>
    <row r="70" spans="14:14" ht="14.25" hidden="1" customHeight="1" x14ac:dyDescent="0.2">
      <c r="N70" s="13"/>
    </row>
    <row r="71" spans="14:14" ht="14.25" hidden="1" customHeight="1" x14ac:dyDescent="0.2">
      <c r="N71" s="13"/>
    </row>
    <row r="72" spans="14:14" ht="14.25" hidden="1" customHeight="1" x14ac:dyDescent="0.2">
      <c r="N72" s="13"/>
    </row>
    <row r="73" spans="14:14" ht="14.25" hidden="1" customHeight="1" x14ac:dyDescent="0.2">
      <c r="N73" s="13"/>
    </row>
    <row r="74" spans="14:14" ht="14.25" hidden="1" customHeight="1" x14ac:dyDescent="0.2">
      <c r="N74" s="13"/>
    </row>
    <row r="75" spans="14:14" ht="14.25" hidden="1" customHeight="1" x14ac:dyDescent="0.2">
      <c r="N75" s="13"/>
    </row>
    <row r="76" spans="14:14" ht="14.25" hidden="1" customHeight="1" x14ac:dyDescent="0.2">
      <c r="N76" s="13"/>
    </row>
    <row r="77" spans="14:14" ht="14.25" hidden="1" customHeight="1" x14ac:dyDescent="0.2">
      <c r="N77" s="13"/>
    </row>
    <row r="78" spans="14:14" ht="14.25" hidden="1" customHeight="1" x14ac:dyDescent="0.2">
      <c r="N78" s="13"/>
    </row>
    <row r="79" spans="14:14" ht="14.25" hidden="1" customHeight="1" x14ac:dyDescent="0.2">
      <c r="N79" s="13"/>
    </row>
    <row r="80" spans="14:14" ht="14.25" hidden="1" customHeight="1" x14ac:dyDescent="0.2">
      <c r="N80" s="13"/>
    </row>
    <row r="81" spans="14:14" ht="14.25" hidden="1" customHeight="1" x14ac:dyDescent="0.2">
      <c r="N81" s="13"/>
    </row>
    <row r="82" spans="14:14" ht="14.25" hidden="1" customHeight="1" x14ac:dyDescent="0.2">
      <c r="N82" s="13"/>
    </row>
    <row r="83" spans="14:14" ht="14.25" hidden="1" customHeight="1" x14ac:dyDescent="0.2">
      <c r="N83" s="13"/>
    </row>
    <row r="84" spans="14:14" ht="14.25" hidden="1" customHeight="1" x14ac:dyDescent="0.2">
      <c r="N84" s="13"/>
    </row>
    <row r="85" spans="14:14" ht="14.25" hidden="1" customHeight="1" x14ac:dyDescent="0.2">
      <c r="N85" s="13"/>
    </row>
    <row r="86" spans="14:14" ht="14.25" hidden="1" customHeight="1" x14ac:dyDescent="0.2">
      <c r="N86" s="13"/>
    </row>
    <row r="87" spans="14:14" ht="14.25" hidden="1" customHeight="1" x14ac:dyDescent="0.2">
      <c r="N87" s="13"/>
    </row>
    <row r="88" spans="14:14" ht="14.25" hidden="1" customHeight="1" x14ac:dyDescent="0.2">
      <c r="N88" s="13"/>
    </row>
    <row r="89" spans="14:14" ht="14.25" hidden="1" customHeight="1" x14ac:dyDescent="0.2">
      <c r="N89" s="13"/>
    </row>
    <row r="90" spans="14:14" ht="14.25" hidden="1" customHeight="1" x14ac:dyDescent="0.2">
      <c r="N90" s="13"/>
    </row>
    <row r="91" spans="14:14" ht="14.25" hidden="1" customHeight="1" x14ac:dyDescent="0.2">
      <c r="N91" s="13"/>
    </row>
    <row r="92" spans="14:14" ht="14.25" hidden="1" customHeight="1" x14ac:dyDescent="0.2">
      <c r="N92" s="13"/>
    </row>
    <row r="93" spans="14:14" ht="14.25" hidden="1" customHeight="1" x14ac:dyDescent="0.2">
      <c r="N93" s="13"/>
    </row>
    <row r="94" spans="14:14" ht="14.25" hidden="1" customHeight="1" x14ac:dyDescent="0.2">
      <c r="N94" s="13"/>
    </row>
    <row r="95" spans="14:14" ht="14.25" hidden="1" customHeight="1" x14ac:dyDescent="0.2">
      <c r="N95" s="13"/>
    </row>
    <row r="96" spans="14:14" ht="14.25" hidden="1" customHeight="1" x14ac:dyDescent="0.2">
      <c r="N96" s="13"/>
    </row>
    <row r="97" spans="14:14" ht="14.25" hidden="1" customHeight="1" x14ac:dyDescent="0.2">
      <c r="N97" s="13"/>
    </row>
    <row r="98" spans="14:14" ht="14.25" hidden="1" customHeight="1" x14ac:dyDescent="0.2">
      <c r="N98" s="13"/>
    </row>
    <row r="99" spans="14:14" ht="14.25" hidden="1" customHeight="1" x14ac:dyDescent="0.2">
      <c r="N99" s="13"/>
    </row>
    <row r="100" spans="14:14" ht="14.25" hidden="1" customHeight="1" x14ac:dyDescent="0.2">
      <c r="N100" s="13"/>
    </row>
    <row r="101" spans="14:14" ht="14.25" hidden="1" customHeight="1" x14ac:dyDescent="0.2">
      <c r="N101" s="13"/>
    </row>
    <row r="102" spans="14:14" ht="14.25" hidden="1" customHeight="1" x14ac:dyDescent="0.2">
      <c r="N102" s="13"/>
    </row>
    <row r="103" spans="14:14" ht="14.25" hidden="1" customHeight="1" x14ac:dyDescent="0.2">
      <c r="N103" s="13"/>
    </row>
    <row r="104" spans="14:14" ht="14.25" hidden="1" customHeight="1" x14ac:dyDescent="0.2">
      <c r="N104" s="13"/>
    </row>
    <row r="105" spans="14:14" ht="14.25" hidden="1" customHeight="1" x14ac:dyDescent="0.2">
      <c r="N105" s="13"/>
    </row>
    <row r="106" spans="14:14" ht="14.25" hidden="1" customHeight="1" x14ac:dyDescent="0.2">
      <c r="N106" s="13"/>
    </row>
    <row r="107" spans="14:14" ht="14.25" hidden="1" customHeight="1" x14ac:dyDescent="0.2">
      <c r="N107" s="13"/>
    </row>
    <row r="108" spans="14:14" ht="14.25" hidden="1" customHeight="1" x14ac:dyDescent="0.2">
      <c r="N108" s="13"/>
    </row>
    <row r="109" spans="14:14" ht="14.25" hidden="1" customHeight="1" x14ac:dyDescent="0.2">
      <c r="N109" s="13"/>
    </row>
    <row r="110" spans="14:14" ht="14.25" hidden="1" customHeight="1" x14ac:dyDescent="0.2">
      <c r="N110" s="13"/>
    </row>
    <row r="111" spans="14:14" ht="14.25" hidden="1" customHeight="1" x14ac:dyDescent="0.2">
      <c r="N111" s="13"/>
    </row>
    <row r="112" spans="14:14" ht="14.25" hidden="1" customHeight="1" x14ac:dyDescent="0.2">
      <c r="N112" s="13"/>
    </row>
    <row r="113" spans="14:14" ht="14.25" hidden="1" customHeight="1" x14ac:dyDescent="0.2">
      <c r="N113" s="13"/>
    </row>
    <row r="114" spans="14:14" ht="14.25" hidden="1" customHeight="1" x14ac:dyDescent="0.2">
      <c r="N114" s="13"/>
    </row>
    <row r="115" spans="14:14" ht="14.25" hidden="1" customHeight="1" x14ac:dyDescent="0.2">
      <c r="N115" s="13"/>
    </row>
    <row r="116" spans="14:14" ht="14.25" hidden="1" customHeight="1" x14ac:dyDescent="0.2">
      <c r="N116" s="13"/>
    </row>
    <row r="117" spans="14:14" ht="14.25" hidden="1" customHeight="1" x14ac:dyDescent="0.2">
      <c r="N117" s="13"/>
    </row>
    <row r="118" spans="14:14" ht="14.25" hidden="1" customHeight="1" x14ac:dyDescent="0.2">
      <c r="N118" s="13"/>
    </row>
    <row r="119" spans="14:14" ht="14.25" hidden="1" customHeight="1" x14ac:dyDescent="0.2">
      <c r="N119" s="13"/>
    </row>
    <row r="120" spans="14:14" ht="14.25" hidden="1" customHeight="1" x14ac:dyDescent="0.2">
      <c r="N120" s="13"/>
    </row>
    <row r="121" spans="14:14" ht="14.25" hidden="1" customHeight="1" x14ac:dyDescent="0.2">
      <c r="N121" s="13"/>
    </row>
    <row r="122" spans="14:14" ht="14.25" hidden="1" customHeight="1" x14ac:dyDescent="0.2">
      <c r="N122" s="13"/>
    </row>
    <row r="123" spans="14:14" ht="14.25" hidden="1" customHeight="1" x14ac:dyDescent="0.2">
      <c r="N123" s="13"/>
    </row>
    <row r="124" spans="14:14" ht="14.25" hidden="1" customHeight="1" x14ac:dyDescent="0.2">
      <c r="N124" s="13"/>
    </row>
    <row r="125" spans="14:14" ht="14.25" hidden="1" customHeight="1" x14ac:dyDescent="0.2">
      <c r="N125" s="13"/>
    </row>
    <row r="126" spans="14:14" ht="14.25" hidden="1" customHeight="1" x14ac:dyDescent="0.2">
      <c r="N126" s="13"/>
    </row>
    <row r="127" spans="14:14" ht="14.25" hidden="1" customHeight="1" x14ac:dyDescent="0.2">
      <c r="N127" s="13"/>
    </row>
    <row r="128" spans="14:14" ht="14.25" hidden="1" customHeight="1" x14ac:dyDescent="0.2">
      <c r="N128" s="13"/>
    </row>
    <row r="129" spans="14:14" ht="14.25" hidden="1" customHeight="1" x14ac:dyDescent="0.2">
      <c r="N129" s="13"/>
    </row>
    <row r="130" spans="14:14" ht="14.25" hidden="1" customHeight="1" x14ac:dyDescent="0.2">
      <c r="N130" s="13"/>
    </row>
    <row r="131" spans="14:14" ht="14.25" hidden="1" customHeight="1" x14ac:dyDescent="0.2">
      <c r="N131" s="13"/>
    </row>
    <row r="132" spans="14:14" ht="14.25" hidden="1" customHeight="1" x14ac:dyDescent="0.2">
      <c r="N132" s="13"/>
    </row>
    <row r="133" spans="14:14" ht="14.25" hidden="1" customHeight="1" x14ac:dyDescent="0.2">
      <c r="N133" s="13"/>
    </row>
    <row r="134" spans="14:14" ht="14.25" hidden="1" customHeight="1" x14ac:dyDescent="0.2">
      <c r="N134" s="13"/>
    </row>
    <row r="135" spans="14:14" ht="14.25" hidden="1" customHeight="1" x14ac:dyDescent="0.2">
      <c r="N135" s="13"/>
    </row>
    <row r="136" spans="14:14" ht="14.25" hidden="1" customHeight="1" x14ac:dyDescent="0.2">
      <c r="N136" s="13"/>
    </row>
    <row r="137" spans="14:14" ht="14.25" hidden="1" customHeight="1" x14ac:dyDescent="0.2">
      <c r="N137" s="13"/>
    </row>
    <row r="138" spans="14:14" ht="14.25" hidden="1" customHeight="1" x14ac:dyDescent="0.2">
      <c r="N138" s="13"/>
    </row>
    <row r="139" spans="14:14" ht="14.25" hidden="1" customHeight="1" x14ac:dyDescent="0.2">
      <c r="N139" s="13"/>
    </row>
    <row r="140" spans="14:14" ht="14.25" hidden="1" customHeight="1" x14ac:dyDescent="0.2">
      <c r="N140" s="13"/>
    </row>
    <row r="141" spans="14:14" ht="14.25" hidden="1" customHeight="1" x14ac:dyDescent="0.2">
      <c r="N141" s="13"/>
    </row>
    <row r="142" spans="14:14" ht="14.25" hidden="1" customHeight="1" x14ac:dyDescent="0.2">
      <c r="N142" s="13"/>
    </row>
    <row r="143" spans="14:14" ht="14.25" hidden="1" customHeight="1" x14ac:dyDescent="0.2">
      <c r="N143" s="13"/>
    </row>
    <row r="144" spans="14:14" ht="14.25" hidden="1" customHeight="1" x14ac:dyDescent="0.2">
      <c r="N144" s="13"/>
    </row>
    <row r="145" spans="14:14" ht="14.25" hidden="1" customHeight="1" x14ac:dyDescent="0.2">
      <c r="N145" s="13"/>
    </row>
    <row r="146" spans="14:14" ht="14.25" hidden="1" customHeight="1" x14ac:dyDescent="0.2">
      <c r="N146" s="13"/>
    </row>
    <row r="147" spans="14:14" ht="14.25" hidden="1" customHeight="1" x14ac:dyDescent="0.2">
      <c r="N147" s="13"/>
    </row>
    <row r="148" spans="14:14" ht="14.25" hidden="1" customHeight="1" x14ac:dyDescent="0.2">
      <c r="N148" s="13"/>
    </row>
    <row r="149" spans="14:14" ht="14.25" hidden="1" customHeight="1" x14ac:dyDescent="0.2">
      <c r="N149" s="13"/>
    </row>
    <row r="150" spans="14:14" ht="14.25" hidden="1" customHeight="1" x14ac:dyDescent="0.2">
      <c r="N150" s="13"/>
    </row>
    <row r="151" spans="14:14" ht="14.25" hidden="1" customHeight="1" x14ac:dyDescent="0.2">
      <c r="N151" s="13"/>
    </row>
    <row r="152" spans="14:14" ht="14.25" hidden="1" customHeight="1" x14ac:dyDescent="0.2">
      <c r="N152" s="13"/>
    </row>
    <row r="153" spans="14:14" ht="14.25" hidden="1" customHeight="1" x14ac:dyDescent="0.2">
      <c r="N153" s="13"/>
    </row>
    <row r="154" spans="14:14" ht="14.25" hidden="1" customHeight="1" x14ac:dyDescent="0.2">
      <c r="N154" s="13"/>
    </row>
    <row r="155" spans="14:14" ht="14.25" hidden="1" customHeight="1" x14ac:dyDescent="0.2">
      <c r="N155" s="13"/>
    </row>
    <row r="156" spans="14:14" ht="14.25" hidden="1" customHeight="1" x14ac:dyDescent="0.2">
      <c r="N156" s="13"/>
    </row>
    <row r="157" spans="14:14" ht="14.25" hidden="1" customHeight="1" x14ac:dyDescent="0.2">
      <c r="N157" s="13"/>
    </row>
    <row r="158" spans="14:14" ht="14.25" hidden="1" customHeight="1" x14ac:dyDescent="0.2">
      <c r="N158" s="13"/>
    </row>
    <row r="159" spans="14:14" ht="14.25" hidden="1" customHeight="1" x14ac:dyDescent="0.2">
      <c r="N159" s="13"/>
    </row>
    <row r="160" spans="14:14" ht="14.25" hidden="1" customHeight="1" x14ac:dyDescent="0.2">
      <c r="N160" s="13"/>
    </row>
    <row r="161" spans="14:14" ht="14.25" hidden="1" customHeight="1" x14ac:dyDescent="0.2">
      <c r="N161" s="13"/>
    </row>
    <row r="162" spans="14:14" ht="14.25" hidden="1" customHeight="1" x14ac:dyDescent="0.2">
      <c r="N162" s="13"/>
    </row>
    <row r="163" spans="14:14" ht="14.25" hidden="1" customHeight="1" x14ac:dyDescent="0.2">
      <c r="N163" s="13"/>
    </row>
    <row r="164" spans="14:14" ht="14.25" hidden="1" customHeight="1" x14ac:dyDescent="0.2">
      <c r="N164" s="13"/>
    </row>
    <row r="165" spans="14:14" ht="14.25" hidden="1" customHeight="1" x14ac:dyDescent="0.2">
      <c r="N165" s="13"/>
    </row>
    <row r="166" spans="14:14" ht="14.25" hidden="1" customHeight="1" x14ac:dyDescent="0.2">
      <c r="N166" s="13"/>
    </row>
    <row r="167" spans="14:14" ht="14.25" hidden="1" customHeight="1" x14ac:dyDescent="0.2">
      <c r="N167" s="13"/>
    </row>
    <row r="168" spans="14:14" ht="14.25" hidden="1" customHeight="1" x14ac:dyDescent="0.2">
      <c r="N168" s="13"/>
    </row>
    <row r="169" spans="14:14" ht="14.25" hidden="1" customHeight="1" x14ac:dyDescent="0.2">
      <c r="N169" s="13"/>
    </row>
    <row r="170" spans="14:14" ht="14.25" hidden="1" customHeight="1" x14ac:dyDescent="0.2">
      <c r="N170" s="13"/>
    </row>
    <row r="171" spans="14:14" ht="14.25" hidden="1" customHeight="1" x14ac:dyDescent="0.2">
      <c r="N171" s="13"/>
    </row>
    <row r="172" spans="14:14" ht="14.25" hidden="1" customHeight="1" x14ac:dyDescent="0.2">
      <c r="N172" s="13"/>
    </row>
    <row r="173" spans="14:14" ht="14.25" hidden="1" customHeight="1" x14ac:dyDescent="0.2">
      <c r="N173" s="13"/>
    </row>
    <row r="174" spans="14:14" ht="14.25" hidden="1" customHeight="1" x14ac:dyDescent="0.2">
      <c r="N174" s="13"/>
    </row>
    <row r="175" spans="14:14" ht="14.25" hidden="1" customHeight="1" x14ac:dyDescent="0.2">
      <c r="N175" s="13"/>
    </row>
    <row r="176" spans="14:14" ht="14.25" hidden="1" customHeight="1" x14ac:dyDescent="0.2">
      <c r="N176" s="13"/>
    </row>
    <row r="177" spans="14:14" ht="14.25" hidden="1" customHeight="1" x14ac:dyDescent="0.2">
      <c r="N177" s="13"/>
    </row>
    <row r="178" spans="14:14" ht="14.25" hidden="1" customHeight="1" x14ac:dyDescent="0.2">
      <c r="N178" s="13"/>
    </row>
    <row r="179" spans="14:14" ht="14.25" hidden="1" customHeight="1" x14ac:dyDescent="0.2">
      <c r="N179" s="13"/>
    </row>
    <row r="180" spans="14:14" ht="14.25" hidden="1" customHeight="1" x14ac:dyDescent="0.2">
      <c r="N180" s="13"/>
    </row>
    <row r="181" spans="14:14" ht="14.25" hidden="1" customHeight="1" x14ac:dyDescent="0.2">
      <c r="N181" s="13"/>
    </row>
    <row r="182" spans="14:14" ht="14.25" hidden="1" customHeight="1" x14ac:dyDescent="0.2">
      <c r="N182" s="13"/>
    </row>
    <row r="183" spans="14:14" ht="14.25" hidden="1" customHeight="1" x14ac:dyDescent="0.2">
      <c r="N183" s="13"/>
    </row>
    <row r="184" spans="14:14" ht="14.25" hidden="1" customHeight="1" x14ac:dyDescent="0.2">
      <c r="N184" s="13"/>
    </row>
    <row r="185" spans="14:14" ht="14.25" hidden="1" customHeight="1" x14ac:dyDescent="0.2">
      <c r="N185" s="13"/>
    </row>
    <row r="186" spans="14:14" ht="14.25" hidden="1" customHeight="1" x14ac:dyDescent="0.2">
      <c r="N186" s="13"/>
    </row>
    <row r="187" spans="14:14" ht="14.25" hidden="1" customHeight="1" x14ac:dyDescent="0.2">
      <c r="N187" s="13"/>
    </row>
    <row r="188" spans="14:14" ht="14.25" hidden="1" customHeight="1" x14ac:dyDescent="0.2">
      <c r="N188" s="13"/>
    </row>
    <row r="189" spans="14:14" ht="14.25" hidden="1" customHeight="1" x14ac:dyDescent="0.2">
      <c r="N189" s="13"/>
    </row>
    <row r="190" spans="14:14" ht="14.25" hidden="1" customHeight="1" x14ac:dyDescent="0.2">
      <c r="N190" s="13"/>
    </row>
    <row r="191" spans="14:14" ht="14.25" hidden="1" customHeight="1" x14ac:dyDescent="0.2">
      <c r="N191" s="13"/>
    </row>
    <row r="192" spans="14:14" ht="14.25" hidden="1" customHeight="1" x14ac:dyDescent="0.2">
      <c r="N192" s="13"/>
    </row>
    <row r="193" spans="14:14" ht="14.25" hidden="1" customHeight="1" x14ac:dyDescent="0.2">
      <c r="N193" s="13"/>
    </row>
    <row r="194" spans="14:14" ht="14.25" hidden="1" customHeight="1" x14ac:dyDescent="0.2">
      <c r="N194" s="13"/>
    </row>
    <row r="195" spans="14:14" ht="14.25" hidden="1" customHeight="1" x14ac:dyDescent="0.2">
      <c r="N195" s="13"/>
    </row>
    <row r="196" spans="14:14" ht="14.25" hidden="1" customHeight="1" x14ac:dyDescent="0.2">
      <c r="N196" s="13"/>
    </row>
    <row r="197" spans="14:14" ht="14.25" hidden="1" customHeight="1" x14ac:dyDescent="0.2">
      <c r="N197" s="13"/>
    </row>
    <row r="198" spans="14:14" ht="14.25" hidden="1" customHeight="1" x14ac:dyDescent="0.2">
      <c r="N198" s="13"/>
    </row>
    <row r="199" spans="14:14" ht="14.25" hidden="1" customHeight="1" x14ac:dyDescent="0.2">
      <c r="N199" s="13"/>
    </row>
    <row r="200" spans="14:14" ht="14.25" hidden="1" customHeight="1" x14ac:dyDescent="0.2">
      <c r="N200" s="13"/>
    </row>
    <row r="201" spans="14:14" ht="14.25" hidden="1" customHeight="1" x14ac:dyDescent="0.2">
      <c r="N201" s="13"/>
    </row>
    <row r="202" spans="14:14" ht="14.25" hidden="1" customHeight="1" x14ac:dyDescent="0.2">
      <c r="N202" s="13"/>
    </row>
    <row r="203" spans="14:14" ht="14.25" hidden="1" customHeight="1" x14ac:dyDescent="0.2">
      <c r="N203" s="13"/>
    </row>
    <row r="204" spans="14:14" ht="14.25" hidden="1" customHeight="1" x14ac:dyDescent="0.2">
      <c r="N204" s="13"/>
    </row>
    <row r="205" spans="14:14" ht="14.25" hidden="1" customHeight="1" x14ac:dyDescent="0.2">
      <c r="N205" s="13"/>
    </row>
    <row r="206" spans="14:14" ht="14.25" hidden="1" customHeight="1" x14ac:dyDescent="0.2">
      <c r="N206" s="13"/>
    </row>
    <row r="207" spans="14:14" ht="14.25" hidden="1" customHeight="1" x14ac:dyDescent="0.2">
      <c r="N207" s="13"/>
    </row>
    <row r="208" spans="14:14" ht="14.25" hidden="1" customHeight="1" x14ac:dyDescent="0.2">
      <c r="N208" s="13"/>
    </row>
    <row r="209" spans="14:14" ht="14.25" hidden="1" customHeight="1" x14ac:dyDescent="0.2">
      <c r="N209" s="13"/>
    </row>
    <row r="210" spans="14:14" ht="14.25" hidden="1" customHeight="1" x14ac:dyDescent="0.2">
      <c r="N210" s="13"/>
    </row>
    <row r="211" spans="14:14" ht="14.25" hidden="1" customHeight="1" x14ac:dyDescent="0.2">
      <c r="N211" s="13"/>
    </row>
    <row r="212" spans="14:14" ht="14.25" hidden="1" customHeight="1" x14ac:dyDescent="0.2">
      <c r="N212" s="13"/>
    </row>
    <row r="213" spans="14:14" ht="14.25" hidden="1" customHeight="1" x14ac:dyDescent="0.2">
      <c r="N213" s="13"/>
    </row>
    <row r="214" spans="14:14" ht="14.25" hidden="1" customHeight="1" x14ac:dyDescent="0.2">
      <c r="N214" s="13"/>
    </row>
    <row r="215" spans="14:14" ht="14.25" hidden="1" customHeight="1" x14ac:dyDescent="0.2">
      <c r="N215" s="13"/>
    </row>
    <row r="216" spans="14:14" ht="14.25" hidden="1" customHeight="1" x14ac:dyDescent="0.2">
      <c r="N216" s="13"/>
    </row>
    <row r="217" spans="14:14" ht="14.25" hidden="1" customHeight="1" x14ac:dyDescent="0.2">
      <c r="N217" s="13"/>
    </row>
    <row r="218" spans="14:14" ht="14.25" hidden="1" customHeight="1" x14ac:dyDescent="0.2">
      <c r="N218" s="13"/>
    </row>
    <row r="219" spans="14:14" ht="14.25" hidden="1" customHeight="1" x14ac:dyDescent="0.2">
      <c r="N219" s="13"/>
    </row>
    <row r="220" spans="14:14" ht="14.25" hidden="1" customHeight="1" x14ac:dyDescent="0.2">
      <c r="N220" s="13"/>
    </row>
    <row r="221" spans="14:14" ht="14.25" hidden="1" customHeight="1" x14ac:dyDescent="0.2">
      <c r="N221" s="13"/>
    </row>
    <row r="222" spans="14:14" ht="14.25" hidden="1" customHeight="1" x14ac:dyDescent="0.2">
      <c r="N222" s="13"/>
    </row>
    <row r="223" spans="14:14" ht="14.25" hidden="1" customHeight="1" x14ac:dyDescent="0.2">
      <c r="N223" s="13"/>
    </row>
    <row r="224" spans="14:14" ht="14.25" hidden="1" customHeight="1" x14ac:dyDescent="0.2">
      <c r="N224" s="13"/>
    </row>
    <row r="225" spans="14:14" ht="14.25" hidden="1" customHeight="1" x14ac:dyDescent="0.2">
      <c r="N225" s="13"/>
    </row>
    <row r="226" spans="14:14" ht="14.25" hidden="1" customHeight="1" x14ac:dyDescent="0.2">
      <c r="N226" s="13"/>
    </row>
    <row r="227" spans="14:14" ht="14.25" hidden="1" customHeight="1" x14ac:dyDescent="0.2">
      <c r="N227" s="13"/>
    </row>
    <row r="228" spans="14:14" ht="14.25" hidden="1" customHeight="1" x14ac:dyDescent="0.2">
      <c r="N228" s="13"/>
    </row>
    <row r="229" spans="14:14" ht="14.25" hidden="1" customHeight="1" x14ac:dyDescent="0.2">
      <c r="N229" s="13"/>
    </row>
    <row r="230" spans="14:14" ht="14.25" hidden="1" customHeight="1" x14ac:dyDescent="0.2">
      <c r="N230" s="13"/>
    </row>
    <row r="231" spans="14:14" ht="14.25" hidden="1" customHeight="1" x14ac:dyDescent="0.2">
      <c r="N231" s="13"/>
    </row>
    <row r="232" spans="14:14" ht="14.25" hidden="1" customHeight="1" x14ac:dyDescent="0.2">
      <c r="N232" s="13"/>
    </row>
    <row r="233" spans="14:14" ht="14.25" hidden="1" customHeight="1" x14ac:dyDescent="0.2">
      <c r="N233" s="13"/>
    </row>
    <row r="234" spans="14:14" ht="14.25" hidden="1" customHeight="1" x14ac:dyDescent="0.2">
      <c r="N234" s="13"/>
    </row>
    <row r="235" spans="14:14" ht="14.25" hidden="1" customHeight="1" x14ac:dyDescent="0.2">
      <c r="N235" s="13"/>
    </row>
    <row r="236" spans="14:14" ht="14.25" hidden="1" customHeight="1" x14ac:dyDescent="0.2">
      <c r="N236" s="13"/>
    </row>
    <row r="237" spans="14:14" ht="14.25" hidden="1" customHeight="1" x14ac:dyDescent="0.2">
      <c r="N237" s="13"/>
    </row>
    <row r="238" spans="14:14" ht="14.25" hidden="1" customHeight="1" x14ac:dyDescent="0.2">
      <c r="N238" s="13"/>
    </row>
    <row r="239" spans="14:14" ht="14.25" hidden="1" customHeight="1" x14ac:dyDescent="0.2">
      <c r="N239" s="13"/>
    </row>
    <row r="240" spans="14:14" ht="14.25" hidden="1" customHeight="1" x14ac:dyDescent="0.2">
      <c r="N240" s="13"/>
    </row>
    <row r="241" spans="14:14" ht="14.25" hidden="1" customHeight="1" x14ac:dyDescent="0.2">
      <c r="N241" s="13"/>
    </row>
    <row r="242" spans="14:14" ht="14.25" hidden="1" customHeight="1" x14ac:dyDescent="0.2">
      <c r="N242" s="13"/>
    </row>
    <row r="243" spans="14:14" ht="14.25" hidden="1" customHeight="1" x14ac:dyDescent="0.2">
      <c r="N243" s="13"/>
    </row>
    <row r="244" spans="14:14" ht="14.25" hidden="1" customHeight="1" x14ac:dyDescent="0.2">
      <c r="N244" s="13"/>
    </row>
    <row r="245" spans="14:14" ht="14.25" hidden="1" customHeight="1" x14ac:dyDescent="0.2">
      <c r="N245" s="13"/>
    </row>
    <row r="246" spans="14:14" ht="14.25" hidden="1" customHeight="1" x14ac:dyDescent="0.2">
      <c r="N246" s="13"/>
    </row>
    <row r="247" spans="14:14" ht="14.25" hidden="1" customHeight="1" x14ac:dyDescent="0.2">
      <c r="N247" s="13"/>
    </row>
    <row r="248" spans="14:14" ht="14.25" hidden="1" customHeight="1" x14ac:dyDescent="0.2">
      <c r="N248" s="13"/>
    </row>
    <row r="249" spans="14:14" ht="14.25" hidden="1" customHeight="1" x14ac:dyDescent="0.2">
      <c r="N249" s="13"/>
    </row>
    <row r="250" spans="14:14" ht="14.25" hidden="1" customHeight="1" x14ac:dyDescent="0.2">
      <c r="N250" s="13"/>
    </row>
    <row r="251" spans="14:14" ht="14.25" hidden="1" customHeight="1" x14ac:dyDescent="0.2">
      <c r="N251" s="13"/>
    </row>
    <row r="252" spans="14:14" ht="14.25" hidden="1" customHeight="1" x14ac:dyDescent="0.2">
      <c r="N252" s="13"/>
    </row>
    <row r="253" spans="14:14" ht="14.25" hidden="1" customHeight="1" x14ac:dyDescent="0.2">
      <c r="N253" s="13"/>
    </row>
    <row r="254" spans="14:14" ht="14.25" hidden="1" customHeight="1" x14ac:dyDescent="0.2">
      <c r="N254" s="13"/>
    </row>
    <row r="255" spans="14:14" ht="14.25" hidden="1" customHeight="1" x14ac:dyDescent="0.2">
      <c r="N255" s="13"/>
    </row>
    <row r="256" spans="14:14" ht="14.25" hidden="1" customHeight="1" x14ac:dyDescent="0.2">
      <c r="N256" s="13"/>
    </row>
    <row r="257" spans="14:14" ht="14.25" hidden="1" customHeight="1" x14ac:dyDescent="0.2">
      <c r="N257" s="13"/>
    </row>
    <row r="258" spans="14:14" ht="14.25" hidden="1" customHeight="1" x14ac:dyDescent="0.2">
      <c r="N258" s="13"/>
    </row>
    <row r="259" spans="14:14" ht="14.25" hidden="1" customHeight="1" x14ac:dyDescent="0.2">
      <c r="N259" s="13"/>
    </row>
    <row r="260" spans="14:14" ht="14.25" hidden="1" customHeight="1" x14ac:dyDescent="0.2">
      <c r="N260" s="13"/>
    </row>
    <row r="261" spans="14:14" ht="14.25" hidden="1" customHeight="1" x14ac:dyDescent="0.2">
      <c r="N261" s="13"/>
    </row>
    <row r="262" spans="14:14" ht="14.25" hidden="1" customHeight="1" x14ac:dyDescent="0.2">
      <c r="N262" s="13"/>
    </row>
    <row r="263" spans="14:14" ht="14.25" hidden="1" customHeight="1" x14ac:dyDescent="0.2">
      <c r="N263" s="13"/>
    </row>
    <row r="264" spans="14:14" ht="14.25" hidden="1" customHeight="1" x14ac:dyDescent="0.2">
      <c r="N264" s="13"/>
    </row>
    <row r="265" spans="14:14" ht="14.25" hidden="1" customHeight="1" x14ac:dyDescent="0.2">
      <c r="N265" s="13"/>
    </row>
    <row r="266" spans="14:14" ht="14.25" hidden="1" customHeight="1" x14ac:dyDescent="0.2">
      <c r="N266" s="13"/>
    </row>
    <row r="267" spans="14:14" ht="14.25" hidden="1" customHeight="1" x14ac:dyDescent="0.2">
      <c r="N267" s="13"/>
    </row>
    <row r="268" spans="14:14" ht="14.25" hidden="1" customHeight="1" x14ac:dyDescent="0.2">
      <c r="N268" s="13"/>
    </row>
    <row r="269" spans="14:14" ht="14.25" hidden="1" customHeight="1" x14ac:dyDescent="0.2">
      <c r="N269" s="13"/>
    </row>
    <row r="270" spans="14:14" ht="14.25" hidden="1" customHeight="1" x14ac:dyDescent="0.2">
      <c r="N270" s="13"/>
    </row>
    <row r="271" spans="14:14" ht="14.25" hidden="1" customHeight="1" x14ac:dyDescent="0.2">
      <c r="N271" s="13"/>
    </row>
    <row r="272" spans="14:14" ht="14.25" hidden="1" customHeight="1" x14ac:dyDescent="0.2">
      <c r="N272" s="13"/>
    </row>
    <row r="273" spans="14:14" ht="14.25" hidden="1" customHeight="1" x14ac:dyDescent="0.2">
      <c r="N273" s="13"/>
    </row>
    <row r="274" spans="14:14" ht="14.25" hidden="1" customHeight="1" x14ac:dyDescent="0.2">
      <c r="N274" s="13"/>
    </row>
    <row r="275" spans="14:14" ht="14.25" hidden="1" customHeight="1" x14ac:dyDescent="0.2">
      <c r="N275" s="13"/>
    </row>
    <row r="276" spans="14:14" ht="14.25" hidden="1" customHeight="1" x14ac:dyDescent="0.2">
      <c r="N276" s="13"/>
    </row>
    <row r="277" spans="14:14" ht="14.25" hidden="1" customHeight="1" x14ac:dyDescent="0.2">
      <c r="N277" s="13"/>
    </row>
    <row r="278" spans="14:14" ht="14.25" hidden="1" customHeight="1" x14ac:dyDescent="0.2">
      <c r="N278" s="13"/>
    </row>
    <row r="279" spans="14:14" ht="14.25" hidden="1" customHeight="1" x14ac:dyDescent="0.2">
      <c r="N279" s="13"/>
    </row>
    <row r="280" spans="14:14" ht="14.25" hidden="1" customHeight="1" x14ac:dyDescent="0.2">
      <c r="N280" s="13"/>
    </row>
    <row r="281" spans="14:14" ht="14.25" hidden="1" customHeight="1" x14ac:dyDescent="0.2">
      <c r="N281" s="13"/>
    </row>
    <row r="282" spans="14:14" ht="14.25" hidden="1" customHeight="1" x14ac:dyDescent="0.2">
      <c r="N282" s="13"/>
    </row>
    <row r="283" spans="14:14" ht="14.25" hidden="1" customHeight="1" x14ac:dyDescent="0.2">
      <c r="N283" s="13"/>
    </row>
    <row r="284" spans="14:14" ht="14.25" hidden="1" customHeight="1" x14ac:dyDescent="0.2">
      <c r="N284" s="13"/>
    </row>
    <row r="285" spans="14:14" ht="14.25" hidden="1" customHeight="1" x14ac:dyDescent="0.2">
      <c r="N285" s="13"/>
    </row>
    <row r="286" spans="14:14" ht="14.25" hidden="1" customHeight="1" x14ac:dyDescent="0.2">
      <c r="N286" s="13"/>
    </row>
    <row r="287" spans="14:14" ht="14.25" hidden="1" customHeight="1" x14ac:dyDescent="0.2">
      <c r="N287" s="13"/>
    </row>
    <row r="288" spans="14:14" ht="14.25" hidden="1" customHeight="1" x14ac:dyDescent="0.2">
      <c r="N288" s="13"/>
    </row>
    <row r="289" spans="14:14" ht="14.25" hidden="1" customHeight="1" x14ac:dyDescent="0.2">
      <c r="N289" s="13"/>
    </row>
    <row r="290" spans="14:14" ht="14.25" hidden="1" customHeight="1" x14ac:dyDescent="0.2">
      <c r="N290" s="13"/>
    </row>
    <row r="291" spans="14:14" ht="14.25" hidden="1" customHeight="1" x14ac:dyDescent="0.2">
      <c r="N291" s="13"/>
    </row>
    <row r="292" spans="14:14" ht="14.25" hidden="1" customHeight="1" x14ac:dyDescent="0.2">
      <c r="N292" s="13"/>
    </row>
    <row r="293" spans="14:14" ht="14.25" hidden="1" customHeight="1" x14ac:dyDescent="0.2">
      <c r="N293" s="13"/>
    </row>
    <row r="294" spans="14:14" ht="14.25" hidden="1" customHeight="1" x14ac:dyDescent="0.2">
      <c r="N294" s="13"/>
    </row>
    <row r="295" spans="14:14" ht="14.25" hidden="1" customHeight="1" x14ac:dyDescent="0.2">
      <c r="N295" s="13"/>
    </row>
    <row r="296" spans="14:14" ht="14.25" hidden="1" customHeight="1" x14ac:dyDescent="0.2">
      <c r="N296" s="13"/>
    </row>
    <row r="297" spans="14:14" ht="14.25" hidden="1" customHeight="1" x14ac:dyDescent="0.2">
      <c r="N297" s="13"/>
    </row>
    <row r="298" spans="14:14" ht="14.25" hidden="1" customHeight="1" x14ac:dyDescent="0.2">
      <c r="N298" s="13"/>
    </row>
    <row r="299" spans="14:14" ht="14.25" hidden="1" customHeight="1" x14ac:dyDescent="0.2">
      <c r="N299" s="13"/>
    </row>
    <row r="300" spans="14:14" ht="14.25" hidden="1" customHeight="1" x14ac:dyDescent="0.2">
      <c r="N300" s="13"/>
    </row>
    <row r="301" spans="14:14" ht="14.25" hidden="1" customHeight="1" x14ac:dyDescent="0.2">
      <c r="N301" s="13"/>
    </row>
    <row r="302" spans="14:14" ht="14.25" hidden="1" customHeight="1" x14ac:dyDescent="0.2">
      <c r="N302" s="13"/>
    </row>
    <row r="303" spans="14:14" ht="14.25" hidden="1" customHeight="1" x14ac:dyDescent="0.2">
      <c r="N303" s="13"/>
    </row>
    <row r="304" spans="14:14" ht="14.25" hidden="1" customHeight="1" x14ac:dyDescent="0.2">
      <c r="N304" s="13"/>
    </row>
    <row r="305" spans="14:14" ht="14.25" hidden="1" customHeight="1" x14ac:dyDescent="0.2">
      <c r="N305" s="13"/>
    </row>
    <row r="306" spans="14:14" ht="14.25" hidden="1" customHeight="1" x14ac:dyDescent="0.2">
      <c r="N306" s="13"/>
    </row>
    <row r="307" spans="14:14" ht="14.25" hidden="1" customHeight="1" x14ac:dyDescent="0.2">
      <c r="N307" s="13"/>
    </row>
    <row r="308" spans="14:14" ht="14.25" hidden="1" customHeight="1" x14ac:dyDescent="0.2">
      <c r="N308" s="13"/>
    </row>
    <row r="309" spans="14:14" ht="14.25" hidden="1" customHeight="1" x14ac:dyDescent="0.2">
      <c r="N309" s="13"/>
    </row>
    <row r="310" spans="14:14" ht="14.25" hidden="1" customHeight="1" x14ac:dyDescent="0.2">
      <c r="N310" s="13"/>
    </row>
    <row r="311" spans="14:14" ht="14.25" hidden="1" customHeight="1" x14ac:dyDescent="0.2">
      <c r="N311" s="13"/>
    </row>
    <row r="312" spans="14:14" ht="14.25" hidden="1" customHeight="1" x14ac:dyDescent="0.2">
      <c r="N312" s="13"/>
    </row>
    <row r="313" spans="14:14" ht="14.25" hidden="1" customHeight="1" x14ac:dyDescent="0.2">
      <c r="N313" s="13"/>
    </row>
    <row r="314" spans="14:14" ht="14.25" hidden="1" customHeight="1" x14ac:dyDescent="0.2">
      <c r="N314" s="13"/>
    </row>
    <row r="315" spans="14:14" ht="14.25" hidden="1" customHeight="1" x14ac:dyDescent="0.2">
      <c r="N315" s="13"/>
    </row>
    <row r="316" spans="14:14" ht="14.25" hidden="1" customHeight="1" x14ac:dyDescent="0.2">
      <c r="N316" s="13"/>
    </row>
    <row r="317" spans="14:14" ht="14.25" hidden="1" customHeight="1" x14ac:dyDescent="0.2">
      <c r="N317" s="13"/>
    </row>
    <row r="318" spans="14:14" ht="14.25" hidden="1" customHeight="1" x14ac:dyDescent="0.2">
      <c r="N318" s="13"/>
    </row>
    <row r="319" spans="14:14" ht="14.25" hidden="1" customHeight="1" x14ac:dyDescent="0.2">
      <c r="N319" s="13"/>
    </row>
    <row r="320" spans="14:14" ht="14.25" hidden="1" customHeight="1" x14ac:dyDescent="0.2">
      <c r="N320" s="13"/>
    </row>
    <row r="321" spans="14:14" ht="14.25" hidden="1" customHeight="1" x14ac:dyDescent="0.2">
      <c r="N321" s="13"/>
    </row>
    <row r="322" spans="14:14" ht="14.25" hidden="1" customHeight="1" x14ac:dyDescent="0.2">
      <c r="N322" s="13"/>
    </row>
    <row r="323" spans="14:14" ht="14.25" hidden="1" customHeight="1" x14ac:dyDescent="0.2">
      <c r="N323" s="13"/>
    </row>
    <row r="324" spans="14:14" ht="14.25" hidden="1" customHeight="1" x14ac:dyDescent="0.2">
      <c r="N324" s="13"/>
    </row>
    <row r="325" spans="14:14" ht="14.25" hidden="1" customHeight="1" x14ac:dyDescent="0.2">
      <c r="N325" s="13"/>
    </row>
    <row r="326" spans="14:14" ht="14.25" hidden="1" customHeight="1" x14ac:dyDescent="0.2">
      <c r="N326" s="13"/>
    </row>
    <row r="327" spans="14:14" ht="14.25" hidden="1" customHeight="1" x14ac:dyDescent="0.2">
      <c r="N327" s="13"/>
    </row>
    <row r="328" spans="14:14" ht="14.25" hidden="1" customHeight="1" x14ac:dyDescent="0.2">
      <c r="N328" s="13"/>
    </row>
    <row r="329" spans="14:14" ht="14.25" hidden="1" customHeight="1" x14ac:dyDescent="0.2">
      <c r="N329" s="13"/>
    </row>
    <row r="330" spans="14:14" ht="14.25" hidden="1" customHeight="1" x14ac:dyDescent="0.2">
      <c r="N330" s="13"/>
    </row>
    <row r="331" spans="14:14" ht="14.25" hidden="1" customHeight="1" x14ac:dyDescent="0.2">
      <c r="N331" s="13"/>
    </row>
    <row r="332" spans="14:14" ht="14.25" hidden="1" customHeight="1" x14ac:dyDescent="0.2">
      <c r="N332" s="13"/>
    </row>
    <row r="333" spans="14:14" ht="14.25" hidden="1" customHeight="1" x14ac:dyDescent="0.2">
      <c r="N333" s="13"/>
    </row>
    <row r="334" spans="14:14" ht="14.25" hidden="1" customHeight="1" x14ac:dyDescent="0.2">
      <c r="N334" s="13"/>
    </row>
    <row r="335" spans="14:14" ht="14.25" hidden="1" customHeight="1" x14ac:dyDescent="0.2">
      <c r="N335" s="13"/>
    </row>
    <row r="336" spans="14:14" ht="14.25" hidden="1" customHeight="1" x14ac:dyDescent="0.2">
      <c r="N336" s="13"/>
    </row>
    <row r="337" spans="14:14" ht="14.25" hidden="1" customHeight="1" x14ac:dyDescent="0.2">
      <c r="N337" s="13"/>
    </row>
    <row r="338" spans="14:14" ht="14.25" hidden="1" customHeight="1" x14ac:dyDescent="0.2">
      <c r="N338" s="13"/>
    </row>
    <row r="339" spans="14:14" ht="14.25" hidden="1" customHeight="1" x14ac:dyDescent="0.2">
      <c r="N339" s="13"/>
    </row>
    <row r="340" spans="14:14" ht="14.25" hidden="1" customHeight="1" x14ac:dyDescent="0.2">
      <c r="N340" s="13"/>
    </row>
    <row r="341" spans="14:14" ht="14.25" hidden="1" customHeight="1" x14ac:dyDescent="0.2">
      <c r="N341" s="13"/>
    </row>
    <row r="342" spans="14:14" ht="14.25" hidden="1" customHeight="1" x14ac:dyDescent="0.2">
      <c r="N342" s="13"/>
    </row>
    <row r="343" spans="14:14" ht="14.25" hidden="1" customHeight="1" x14ac:dyDescent="0.2">
      <c r="N343" s="13"/>
    </row>
    <row r="344" spans="14:14" ht="14.25" hidden="1" customHeight="1" x14ac:dyDescent="0.2">
      <c r="N344" s="13"/>
    </row>
    <row r="345" spans="14:14" ht="14.25" hidden="1" customHeight="1" x14ac:dyDescent="0.2">
      <c r="N345" s="13"/>
    </row>
    <row r="346" spans="14:14" ht="14.25" hidden="1" customHeight="1" x14ac:dyDescent="0.2">
      <c r="N346" s="13"/>
    </row>
    <row r="347" spans="14:14" ht="14.25" hidden="1" customHeight="1" x14ac:dyDescent="0.2">
      <c r="N347" s="13"/>
    </row>
    <row r="348" spans="14:14" ht="14.25" hidden="1" customHeight="1" x14ac:dyDescent="0.2">
      <c r="N348" s="13"/>
    </row>
    <row r="349" spans="14:14" ht="14.25" hidden="1" customHeight="1" x14ac:dyDescent="0.2">
      <c r="N349" s="13"/>
    </row>
    <row r="350" spans="14:14" ht="14.25" hidden="1" customHeight="1" x14ac:dyDescent="0.2">
      <c r="N350" s="13"/>
    </row>
    <row r="351" spans="14:14" ht="14.25" hidden="1" customHeight="1" x14ac:dyDescent="0.2">
      <c r="N351" s="13"/>
    </row>
    <row r="352" spans="14:14" ht="14.25" hidden="1" customHeight="1" x14ac:dyDescent="0.2">
      <c r="N352" s="13"/>
    </row>
    <row r="353" spans="14:14" ht="14.25" hidden="1" customHeight="1" x14ac:dyDescent="0.2">
      <c r="N353" s="13"/>
    </row>
    <row r="354" spans="14:14" ht="14.25" hidden="1" customHeight="1" x14ac:dyDescent="0.2">
      <c r="N354" s="13"/>
    </row>
    <row r="355" spans="14:14" ht="14.25" hidden="1" customHeight="1" x14ac:dyDescent="0.2">
      <c r="N355" s="13"/>
    </row>
    <row r="356" spans="14:14" ht="14.25" hidden="1" customHeight="1" x14ac:dyDescent="0.2">
      <c r="N356" s="13"/>
    </row>
    <row r="357" spans="14:14" ht="14.25" hidden="1" customHeight="1" x14ac:dyDescent="0.2">
      <c r="N357" s="13"/>
    </row>
    <row r="358" spans="14:14" ht="14.25" hidden="1" customHeight="1" x14ac:dyDescent="0.2">
      <c r="N358" s="13"/>
    </row>
    <row r="359" spans="14:14" ht="14.25" hidden="1" customHeight="1" x14ac:dyDescent="0.2">
      <c r="N359" s="13"/>
    </row>
    <row r="360" spans="14:14" ht="14.25" hidden="1" customHeight="1" x14ac:dyDescent="0.2">
      <c r="N360" s="13"/>
    </row>
    <row r="361" spans="14:14" ht="14.25" hidden="1" customHeight="1" x14ac:dyDescent="0.2">
      <c r="N361" s="13"/>
    </row>
    <row r="362" spans="14:14" ht="14.25" hidden="1" customHeight="1" x14ac:dyDescent="0.2">
      <c r="N362" s="13"/>
    </row>
    <row r="363" spans="14:14" ht="14.25" hidden="1" customHeight="1" x14ac:dyDescent="0.2">
      <c r="N363" s="13"/>
    </row>
    <row r="364" spans="14:14" ht="14.25" hidden="1" customHeight="1" x14ac:dyDescent="0.2">
      <c r="N364" s="13"/>
    </row>
    <row r="365" spans="14:14" ht="14.25" hidden="1" customHeight="1" x14ac:dyDescent="0.2">
      <c r="N365" s="13"/>
    </row>
    <row r="366" spans="14:14" ht="14.25" hidden="1" customHeight="1" x14ac:dyDescent="0.2">
      <c r="N366" s="13"/>
    </row>
    <row r="367" spans="14:14" ht="14.25" hidden="1" customHeight="1" x14ac:dyDescent="0.2">
      <c r="N367" s="13"/>
    </row>
    <row r="368" spans="14:14" ht="14.25" hidden="1" customHeight="1" x14ac:dyDescent="0.2">
      <c r="N368" s="13"/>
    </row>
    <row r="369" spans="14:14" ht="14.25" hidden="1" customHeight="1" x14ac:dyDescent="0.2">
      <c r="N369" s="13"/>
    </row>
    <row r="370" spans="14:14" ht="14.25" hidden="1" customHeight="1" x14ac:dyDescent="0.2">
      <c r="N370" s="13"/>
    </row>
    <row r="371" spans="14:14" ht="14.25" hidden="1" customHeight="1" x14ac:dyDescent="0.2">
      <c r="N371" s="13"/>
    </row>
    <row r="372" spans="14:14" ht="14.25" hidden="1" customHeight="1" x14ac:dyDescent="0.2">
      <c r="N372" s="13"/>
    </row>
    <row r="373" spans="14:14" ht="14.25" hidden="1" customHeight="1" x14ac:dyDescent="0.2">
      <c r="N373" s="13"/>
    </row>
    <row r="374" spans="14:14" ht="14.25" hidden="1" customHeight="1" x14ac:dyDescent="0.2">
      <c r="N374" s="13"/>
    </row>
    <row r="375" spans="14:14" ht="14.25" hidden="1" customHeight="1" x14ac:dyDescent="0.2">
      <c r="N375" s="13"/>
    </row>
    <row r="376" spans="14:14" ht="14.25" hidden="1" customHeight="1" x14ac:dyDescent="0.2">
      <c r="N376" s="13"/>
    </row>
    <row r="377" spans="14:14" ht="14.25" hidden="1" customHeight="1" x14ac:dyDescent="0.2">
      <c r="N377" s="13"/>
    </row>
    <row r="378" spans="14:14" ht="14.25" hidden="1" customHeight="1" x14ac:dyDescent="0.2">
      <c r="N378" s="13"/>
    </row>
    <row r="379" spans="14:14" ht="14.25" hidden="1" customHeight="1" x14ac:dyDescent="0.2">
      <c r="N379" s="13"/>
    </row>
    <row r="380" spans="14:14" ht="14.25" hidden="1" customHeight="1" x14ac:dyDescent="0.2">
      <c r="N380" s="13"/>
    </row>
    <row r="381" spans="14:14" ht="14.25" hidden="1" customHeight="1" x14ac:dyDescent="0.2">
      <c r="N381" s="13"/>
    </row>
    <row r="382" spans="14:14" ht="14.25" hidden="1" customHeight="1" x14ac:dyDescent="0.2">
      <c r="N382" s="13"/>
    </row>
    <row r="383" spans="14:14" ht="14.25" hidden="1" customHeight="1" x14ac:dyDescent="0.2">
      <c r="N383" s="13"/>
    </row>
    <row r="384" spans="14:14" ht="14.25" hidden="1" customHeight="1" x14ac:dyDescent="0.2">
      <c r="N384" s="13"/>
    </row>
    <row r="385" spans="14:14" ht="14.25" hidden="1" customHeight="1" x14ac:dyDescent="0.2">
      <c r="N385" s="13"/>
    </row>
    <row r="386" spans="14:14" ht="14.25" hidden="1" customHeight="1" x14ac:dyDescent="0.2">
      <c r="N386" s="13"/>
    </row>
    <row r="387" spans="14:14" ht="14.25" hidden="1" customHeight="1" x14ac:dyDescent="0.2">
      <c r="N387" s="13"/>
    </row>
    <row r="388" spans="14:14" ht="14.25" hidden="1" customHeight="1" x14ac:dyDescent="0.2">
      <c r="N388" s="13"/>
    </row>
    <row r="389" spans="14:14" ht="14.25" hidden="1" customHeight="1" x14ac:dyDescent="0.2">
      <c r="N389" s="13"/>
    </row>
    <row r="390" spans="14:14" ht="14.25" hidden="1" customHeight="1" x14ac:dyDescent="0.2">
      <c r="N390" s="13"/>
    </row>
    <row r="391" spans="14:14" ht="14.25" hidden="1" customHeight="1" x14ac:dyDescent="0.2">
      <c r="N391" s="13"/>
    </row>
    <row r="392" spans="14:14" ht="14.25" hidden="1" customHeight="1" x14ac:dyDescent="0.2">
      <c r="N392" s="13"/>
    </row>
    <row r="393" spans="14:14" ht="14.25" hidden="1" customHeight="1" x14ac:dyDescent="0.2">
      <c r="N393" s="13"/>
    </row>
    <row r="394" spans="14:14" ht="14.25" hidden="1" customHeight="1" x14ac:dyDescent="0.2">
      <c r="N394" s="13"/>
    </row>
    <row r="395" spans="14:14" ht="14.25" hidden="1" customHeight="1" x14ac:dyDescent="0.2">
      <c r="N395" s="13"/>
    </row>
    <row r="396" spans="14:14" ht="14.25" hidden="1" customHeight="1" x14ac:dyDescent="0.2">
      <c r="N396" s="13"/>
    </row>
    <row r="397" spans="14:14" ht="14.25" hidden="1" customHeight="1" x14ac:dyDescent="0.2">
      <c r="N397" s="13"/>
    </row>
    <row r="398" spans="14:14" ht="14.25" hidden="1" customHeight="1" x14ac:dyDescent="0.2">
      <c r="N398" s="13"/>
    </row>
    <row r="399" spans="14:14" ht="14.25" hidden="1" customHeight="1" x14ac:dyDescent="0.2">
      <c r="N399" s="13"/>
    </row>
    <row r="400" spans="14:14" ht="14.25" hidden="1" customHeight="1" x14ac:dyDescent="0.2">
      <c r="N400" s="13"/>
    </row>
    <row r="401" spans="14:14" ht="14.25" hidden="1" customHeight="1" x14ac:dyDescent="0.2">
      <c r="N401" s="13"/>
    </row>
    <row r="402" spans="14:14" ht="14.25" hidden="1" customHeight="1" x14ac:dyDescent="0.2">
      <c r="N402" s="13"/>
    </row>
    <row r="403" spans="14:14" ht="14.25" hidden="1" customHeight="1" x14ac:dyDescent="0.2">
      <c r="N403" s="13"/>
    </row>
    <row r="404" spans="14:14" ht="14.25" hidden="1" customHeight="1" x14ac:dyDescent="0.2">
      <c r="N404" s="13"/>
    </row>
    <row r="405" spans="14:14" ht="14.25" hidden="1" customHeight="1" x14ac:dyDescent="0.2">
      <c r="N405" s="13"/>
    </row>
    <row r="406" spans="14:14" ht="14.25" hidden="1" customHeight="1" x14ac:dyDescent="0.2">
      <c r="N406" s="13"/>
    </row>
    <row r="407" spans="14:14" ht="14.25" hidden="1" customHeight="1" x14ac:dyDescent="0.2">
      <c r="N407" s="13"/>
    </row>
    <row r="408" spans="14:14" ht="14.25" hidden="1" customHeight="1" x14ac:dyDescent="0.2">
      <c r="N408" s="13"/>
    </row>
    <row r="409" spans="14:14" ht="14.25" hidden="1" customHeight="1" x14ac:dyDescent="0.2">
      <c r="N409" s="13"/>
    </row>
    <row r="410" spans="14:14" ht="14.25" hidden="1" customHeight="1" x14ac:dyDescent="0.2">
      <c r="N410" s="13"/>
    </row>
    <row r="411" spans="14:14" ht="14.25" hidden="1" customHeight="1" x14ac:dyDescent="0.2">
      <c r="N411" s="13"/>
    </row>
    <row r="412" spans="14:14" ht="14.25" hidden="1" customHeight="1" x14ac:dyDescent="0.2">
      <c r="N412" s="13"/>
    </row>
    <row r="413" spans="14:14" ht="14.25" hidden="1" customHeight="1" x14ac:dyDescent="0.2">
      <c r="N413" s="13"/>
    </row>
    <row r="414" spans="14:14" ht="14.25" hidden="1" customHeight="1" x14ac:dyDescent="0.2">
      <c r="N414" s="13"/>
    </row>
    <row r="415" spans="14:14" ht="14.25" hidden="1" customHeight="1" x14ac:dyDescent="0.2">
      <c r="N415" s="13"/>
    </row>
    <row r="416" spans="14:14" ht="14.25" hidden="1" customHeight="1" x14ac:dyDescent="0.2">
      <c r="N416" s="13"/>
    </row>
    <row r="417" spans="14:14" ht="14.25" hidden="1" customHeight="1" x14ac:dyDescent="0.2">
      <c r="N417" s="13"/>
    </row>
    <row r="418" spans="14:14" ht="14.25" hidden="1" customHeight="1" x14ac:dyDescent="0.2">
      <c r="N418" s="13"/>
    </row>
    <row r="419" spans="14:14" ht="14.25" hidden="1" customHeight="1" x14ac:dyDescent="0.2">
      <c r="N419" s="13"/>
    </row>
    <row r="420" spans="14:14" ht="14.25" hidden="1" customHeight="1" x14ac:dyDescent="0.2">
      <c r="N420" s="13"/>
    </row>
    <row r="421" spans="14:14" ht="14.25" hidden="1" customHeight="1" x14ac:dyDescent="0.2">
      <c r="N421" s="13"/>
    </row>
    <row r="422" spans="14:14" ht="14.25" hidden="1" customHeight="1" x14ac:dyDescent="0.2">
      <c r="N422" s="13"/>
    </row>
    <row r="423" spans="14:14" ht="14.25" hidden="1" customHeight="1" x14ac:dyDescent="0.2">
      <c r="N423" s="13"/>
    </row>
    <row r="424" spans="14:14" ht="14.25" hidden="1" customHeight="1" x14ac:dyDescent="0.2">
      <c r="N424" s="13"/>
    </row>
    <row r="425" spans="14:14" ht="14.25" hidden="1" customHeight="1" x14ac:dyDescent="0.2">
      <c r="N425" s="13"/>
    </row>
    <row r="426" spans="14:14" ht="14.25" hidden="1" customHeight="1" x14ac:dyDescent="0.2">
      <c r="N426" s="13"/>
    </row>
    <row r="427" spans="14:14" ht="14.25" hidden="1" customHeight="1" x14ac:dyDescent="0.2">
      <c r="N427" s="13"/>
    </row>
    <row r="428" spans="14:14" ht="14.25" hidden="1" customHeight="1" x14ac:dyDescent="0.2">
      <c r="N428" s="13"/>
    </row>
    <row r="429" spans="14:14" ht="14.25" hidden="1" customHeight="1" x14ac:dyDescent="0.2">
      <c r="N429" s="13"/>
    </row>
    <row r="430" spans="14:14" ht="14.25" hidden="1" customHeight="1" x14ac:dyDescent="0.2">
      <c r="N430" s="13"/>
    </row>
    <row r="431" spans="14:14" ht="14.25" hidden="1" customHeight="1" x14ac:dyDescent="0.2">
      <c r="N431" s="13"/>
    </row>
    <row r="432" spans="14:14" ht="14.25" hidden="1" customHeight="1" x14ac:dyDescent="0.2">
      <c r="N432" s="13"/>
    </row>
    <row r="433" spans="14:14" ht="14.25" hidden="1" customHeight="1" x14ac:dyDescent="0.2">
      <c r="N433" s="13"/>
    </row>
    <row r="434" spans="14:14" ht="14.25" hidden="1" customHeight="1" x14ac:dyDescent="0.2">
      <c r="N434" s="13"/>
    </row>
    <row r="435" spans="14:14" ht="14.25" hidden="1" customHeight="1" x14ac:dyDescent="0.2">
      <c r="N435" s="13"/>
    </row>
    <row r="436" spans="14:14" ht="14.25" hidden="1" customHeight="1" x14ac:dyDescent="0.2">
      <c r="N436" s="13"/>
    </row>
    <row r="437" spans="14:14" ht="14.25" hidden="1" customHeight="1" x14ac:dyDescent="0.2">
      <c r="N437" s="13"/>
    </row>
    <row r="438" spans="14:14" ht="14.25" hidden="1" customHeight="1" x14ac:dyDescent="0.2">
      <c r="N438" s="13"/>
    </row>
    <row r="439" spans="14:14" ht="14.25" hidden="1" customHeight="1" x14ac:dyDescent="0.2">
      <c r="N439" s="13"/>
    </row>
    <row r="440" spans="14:14" ht="14.25" hidden="1" customHeight="1" x14ac:dyDescent="0.2">
      <c r="N440" s="13"/>
    </row>
    <row r="441" spans="14:14" ht="14.25" hidden="1" customHeight="1" x14ac:dyDescent="0.2">
      <c r="N441" s="13"/>
    </row>
    <row r="442" spans="14:14" ht="14.25" hidden="1" customHeight="1" x14ac:dyDescent="0.2">
      <c r="N442" s="13"/>
    </row>
    <row r="443" spans="14:14" ht="14.25" hidden="1" customHeight="1" x14ac:dyDescent="0.2">
      <c r="N443" s="13"/>
    </row>
    <row r="444" spans="14:14" ht="14.25" hidden="1" customHeight="1" x14ac:dyDescent="0.2">
      <c r="N444" s="13"/>
    </row>
    <row r="445" spans="14:14" ht="14.25" hidden="1" customHeight="1" x14ac:dyDescent="0.2">
      <c r="N445" s="13"/>
    </row>
    <row r="446" spans="14:14" ht="14.25" hidden="1" customHeight="1" x14ac:dyDescent="0.2">
      <c r="N446" s="13"/>
    </row>
    <row r="447" spans="14:14" ht="14.25" hidden="1" customHeight="1" x14ac:dyDescent="0.2">
      <c r="N447" s="13"/>
    </row>
    <row r="448" spans="14:14" ht="14.25" hidden="1" customHeight="1" x14ac:dyDescent="0.2">
      <c r="N448" s="13"/>
    </row>
    <row r="449" spans="14:14" ht="14.25" hidden="1" customHeight="1" x14ac:dyDescent="0.2">
      <c r="N449" s="13"/>
    </row>
    <row r="450" spans="14:14" ht="14.25" hidden="1" customHeight="1" x14ac:dyDescent="0.2">
      <c r="N450" s="13"/>
    </row>
    <row r="451" spans="14:14" ht="14.25" hidden="1" customHeight="1" x14ac:dyDescent="0.2">
      <c r="N451" s="13"/>
    </row>
    <row r="452" spans="14:14" ht="14.25" hidden="1" customHeight="1" x14ac:dyDescent="0.2">
      <c r="N452" s="13"/>
    </row>
    <row r="453" spans="14:14" ht="14.25" hidden="1" customHeight="1" x14ac:dyDescent="0.2">
      <c r="N453" s="13"/>
    </row>
    <row r="454" spans="14:14" ht="14.25" hidden="1" customHeight="1" x14ac:dyDescent="0.2">
      <c r="N454" s="13"/>
    </row>
    <row r="455" spans="14:14" ht="14.25" hidden="1" customHeight="1" x14ac:dyDescent="0.2">
      <c r="N455" s="13"/>
    </row>
    <row r="456" spans="14:14" ht="14.25" hidden="1" customHeight="1" x14ac:dyDescent="0.2">
      <c r="N456" s="13"/>
    </row>
    <row r="457" spans="14:14" ht="14.25" hidden="1" customHeight="1" x14ac:dyDescent="0.2">
      <c r="N457" s="13"/>
    </row>
    <row r="458" spans="14:14" ht="14.25" hidden="1" customHeight="1" x14ac:dyDescent="0.2">
      <c r="N458" s="13"/>
    </row>
    <row r="459" spans="14:14" ht="14.25" hidden="1" customHeight="1" x14ac:dyDescent="0.2">
      <c r="N459" s="13"/>
    </row>
    <row r="460" spans="14:14" ht="14.25" hidden="1" customHeight="1" x14ac:dyDescent="0.2">
      <c r="N460" s="13"/>
    </row>
    <row r="461" spans="14:14" ht="14.25" hidden="1" customHeight="1" x14ac:dyDescent="0.2">
      <c r="N461" s="13"/>
    </row>
    <row r="462" spans="14:14" ht="14.25" hidden="1" customHeight="1" x14ac:dyDescent="0.2">
      <c r="N462" s="13"/>
    </row>
    <row r="463" spans="14:14" ht="14.25" hidden="1" customHeight="1" x14ac:dyDescent="0.2">
      <c r="N463" s="13"/>
    </row>
    <row r="464" spans="14:14" ht="14.25" hidden="1" customHeight="1" x14ac:dyDescent="0.2">
      <c r="N464" s="13"/>
    </row>
    <row r="465" spans="14:14" ht="14.25" hidden="1" customHeight="1" x14ac:dyDescent="0.2">
      <c r="N465" s="13"/>
    </row>
    <row r="466" spans="14:14" ht="14.25" hidden="1" customHeight="1" x14ac:dyDescent="0.2">
      <c r="N466" s="13"/>
    </row>
    <row r="467" spans="14:14" ht="14.25" hidden="1" customHeight="1" x14ac:dyDescent="0.2">
      <c r="N467" s="13"/>
    </row>
    <row r="468" spans="14:14" ht="14.25" hidden="1" customHeight="1" x14ac:dyDescent="0.2">
      <c r="N468" s="13"/>
    </row>
    <row r="469" spans="14:14" ht="14.25" hidden="1" customHeight="1" x14ac:dyDescent="0.2">
      <c r="N469" s="13"/>
    </row>
    <row r="470" spans="14:14" ht="14.25" hidden="1" customHeight="1" x14ac:dyDescent="0.2">
      <c r="N470" s="13"/>
    </row>
    <row r="471" spans="14:14" ht="14.25" hidden="1" customHeight="1" x14ac:dyDescent="0.2">
      <c r="N471" s="13"/>
    </row>
    <row r="472" spans="14:14" ht="14.25" hidden="1" customHeight="1" x14ac:dyDescent="0.2">
      <c r="N472" s="13"/>
    </row>
    <row r="473" spans="14:14" ht="14.25" hidden="1" customHeight="1" x14ac:dyDescent="0.2">
      <c r="N473" s="13"/>
    </row>
    <row r="474" spans="14:14" ht="14.25" hidden="1" customHeight="1" x14ac:dyDescent="0.2">
      <c r="N474" s="13"/>
    </row>
    <row r="475" spans="14:14" ht="14.25" hidden="1" customHeight="1" x14ac:dyDescent="0.2">
      <c r="N475" s="13"/>
    </row>
    <row r="476" spans="14:14" ht="14.25" hidden="1" customHeight="1" x14ac:dyDescent="0.2">
      <c r="N476" s="13"/>
    </row>
    <row r="477" spans="14:14" ht="14.25" hidden="1" customHeight="1" x14ac:dyDescent="0.2">
      <c r="N477" s="13"/>
    </row>
    <row r="478" spans="14:14" ht="14.25" hidden="1" customHeight="1" x14ac:dyDescent="0.2">
      <c r="N478" s="13"/>
    </row>
    <row r="479" spans="14:14" ht="14.25" hidden="1" customHeight="1" x14ac:dyDescent="0.2">
      <c r="N479" s="13"/>
    </row>
    <row r="480" spans="14:14" ht="14.25" hidden="1" customHeight="1" x14ac:dyDescent="0.2">
      <c r="N480" s="13"/>
    </row>
    <row r="481" spans="14:14" ht="14.25" hidden="1" customHeight="1" x14ac:dyDescent="0.2">
      <c r="N481" s="13"/>
    </row>
    <row r="482" spans="14:14" ht="14.25" hidden="1" customHeight="1" x14ac:dyDescent="0.2">
      <c r="N482" s="13"/>
    </row>
    <row r="483" spans="14:14" ht="14.25" hidden="1" customHeight="1" x14ac:dyDescent="0.2">
      <c r="N483" s="13"/>
    </row>
    <row r="484" spans="14:14" ht="14.25" hidden="1" customHeight="1" x14ac:dyDescent="0.2">
      <c r="N484" s="13"/>
    </row>
    <row r="485" spans="14:14" ht="14.25" hidden="1" customHeight="1" x14ac:dyDescent="0.2">
      <c r="N485" s="13"/>
    </row>
    <row r="486" spans="14:14" ht="14.25" hidden="1" customHeight="1" x14ac:dyDescent="0.2">
      <c r="N486" s="13"/>
    </row>
    <row r="487" spans="14:14" ht="14.25" hidden="1" customHeight="1" x14ac:dyDescent="0.2">
      <c r="N487" s="13"/>
    </row>
    <row r="488" spans="14:14" ht="14.25" hidden="1" customHeight="1" x14ac:dyDescent="0.2">
      <c r="N488" s="13"/>
    </row>
    <row r="489" spans="14:14" ht="14.25" hidden="1" customHeight="1" x14ac:dyDescent="0.2">
      <c r="N489" s="13"/>
    </row>
    <row r="490" spans="14:14" ht="14.25" hidden="1" customHeight="1" x14ac:dyDescent="0.2">
      <c r="N490" s="13"/>
    </row>
    <row r="491" spans="14:14" ht="14.25" hidden="1" customHeight="1" x14ac:dyDescent="0.2">
      <c r="N491" s="13"/>
    </row>
    <row r="492" spans="14:14" ht="14.25" hidden="1" customHeight="1" x14ac:dyDescent="0.2">
      <c r="N492" s="13"/>
    </row>
    <row r="493" spans="14:14" ht="14.25" hidden="1" customHeight="1" x14ac:dyDescent="0.2">
      <c r="N493" s="13"/>
    </row>
    <row r="494" spans="14:14" ht="14.25" hidden="1" customHeight="1" x14ac:dyDescent="0.2">
      <c r="N494" s="13"/>
    </row>
    <row r="495" spans="14:14" ht="14.25" hidden="1" customHeight="1" x14ac:dyDescent="0.2">
      <c r="N495" s="13"/>
    </row>
    <row r="496" spans="14:14" ht="14.25" hidden="1" customHeight="1" x14ac:dyDescent="0.2">
      <c r="N496" s="13"/>
    </row>
    <row r="497" spans="14:14" ht="14.25" hidden="1" customHeight="1" x14ac:dyDescent="0.2">
      <c r="N497" s="13"/>
    </row>
    <row r="498" spans="14:14" ht="14.25" hidden="1" customHeight="1" x14ac:dyDescent="0.2">
      <c r="N498" s="13"/>
    </row>
    <row r="499" spans="14:14" ht="14.25" hidden="1" customHeight="1" x14ac:dyDescent="0.2">
      <c r="N499" s="13"/>
    </row>
    <row r="500" spans="14:14" ht="14.25" hidden="1" customHeight="1" x14ac:dyDescent="0.2">
      <c r="N500" s="13"/>
    </row>
    <row r="501" spans="14:14" ht="14.25" hidden="1" customHeight="1" x14ac:dyDescent="0.2">
      <c r="N501" s="13"/>
    </row>
    <row r="502" spans="14:14" ht="14.25" hidden="1" customHeight="1" x14ac:dyDescent="0.2">
      <c r="N502" s="13"/>
    </row>
    <row r="503" spans="14:14" ht="14.25" hidden="1" customHeight="1" x14ac:dyDescent="0.2">
      <c r="N503" s="13"/>
    </row>
    <row r="504" spans="14:14" ht="14.25" hidden="1" customHeight="1" x14ac:dyDescent="0.2">
      <c r="N504" s="13"/>
    </row>
    <row r="505" spans="14:14" ht="14.25" hidden="1" customHeight="1" x14ac:dyDescent="0.2">
      <c r="N505" s="13"/>
    </row>
    <row r="506" spans="14:14" ht="14.25" hidden="1" customHeight="1" x14ac:dyDescent="0.2">
      <c r="N506" s="13"/>
    </row>
    <row r="507" spans="14:14" ht="14.25" hidden="1" customHeight="1" x14ac:dyDescent="0.2">
      <c r="N507" s="13"/>
    </row>
    <row r="508" spans="14:14" ht="14.25" hidden="1" customHeight="1" x14ac:dyDescent="0.2">
      <c r="N508" s="13"/>
    </row>
    <row r="509" spans="14:14" ht="14.25" hidden="1" customHeight="1" x14ac:dyDescent="0.2">
      <c r="N509" s="13"/>
    </row>
    <row r="510" spans="14:14" ht="14.25" hidden="1" customHeight="1" x14ac:dyDescent="0.2">
      <c r="N510" s="13"/>
    </row>
    <row r="511" spans="14:14" ht="14.25" hidden="1" customHeight="1" x14ac:dyDescent="0.2">
      <c r="N511" s="13"/>
    </row>
    <row r="512" spans="14:14" ht="14.25" hidden="1" customHeight="1" x14ac:dyDescent="0.2">
      <c r="N512" s="13"/>
    </row>
    <row r="513" spans="14:14" ht="14.25" hidden="1" customHeight="1" x14ac:dyDescent="0.2">
      <c r="N513" s="13"/>
    </row>
    <row r="514" spans="14:14" ht="14.25" hidden="1" customHeight="1" x14ac:dyDescent="0.2">
      <c r="N514" s="13"/>
    </row>
    <row r="515" spans="14:14" ht="14.25" hidden="1" customHeight="1" x14ac:dyDescent="0.2">
      <c r="N515" s="13"/>
    </row>
    <row r="516" spans="14:14" ht="14.25" hidden="1" customHeight="1" x14ac:dyDescent="0.2">
      <c r="N516" s="13"/>
    </row>
    <row r="517" spans="14:14" ht="14.25" hidden="1" customHeight="1" x14ac:dyDescent="0.2">
      <c r="N517" s="13"/>
    </row>
    <row r="518" spans="14:14" ht="14.25" hidden="1" customHeight="1" x14ac:dyDescent="0.2">
      <c r="N518" s="13"/>
    </row>
    <row r="519" spans="14:14" ht="14.25" hidden="1" customHeight="1" x14ac:dyDescent="0.2">
      <c r="N519" s="13"/>
    </row>
    <row r="520" spans="14:14" ht="14.25" hidden="1" customHeight="1" x14ac:dyDescent="0.2">
      <c r="N520" s="13"/>
    </row>
    <row r="521" spans="14:14" ht="14.25" hidden="1" customHeight="1" x14ac:dyDescent="0.2">
      <c r="N521" s="13"/>
    </row>
    <row r="522" spans="14:14" ht="14.25" hidden="1" customHeight="1" x14ac:dyDescent="0.2">
      <c r="N522" s="13"/>
    </row>
    <row r="523" spans="14:14" ht="14.25" hidden="1" customHeight="1" x14ac:dyDescent="0.2">
      <c r="N523" s="13"/>
    </row>
    <row r="524" spans="14:14" ht="14.25" hidden="1" customHeight="1" x14ac:dyDescent="0.2">
      <c r="N524" s="13"/>
    </row>
    <row r="525" spans="14:14" ht="14.25" hidden="1" customHeight="1" x14ac:dyDescent="0.2">
      <c r="N525" s="13"/>
    </row>
    <row r="526" spans="14:14" ht="14.25" hidden="1" customHeight="1" x14ac:dyDescent="0.2">
      <c r="N526" s="13"/>
    </row>
    <row r="527" spans="14:14" ht="14.25" hidden="1" customHeight="1" x14ac:dyDescent="0.2">
      <c r="N527" s="13"/>
    </row>
    <row r="528" spans="14:14" ht="14.25" hidden="1" customHeight="1" x14ac:dyDescent="0.2">
      <c r="N528" s="13"/>
    </row>
    <row r="529" spans="14:14" ht="14.25" hidden="1" customHeight="1" x14ac:dyDescent="0.2">
      <c r="N529" s="13"/>
    </row>
    <row r="530" spans="14:14" ht="14.25" hidden="1" customHeight="1" x14ac:dyDescent="0.2">
      <c r="N530" s="13"/>
    </row>
    <row r="531" spans="14:14" ht="14.25" hidden="1" customHeight="1" x14ac:dyDescent="0.2">
      <c r="N531" s="13"/>
    </row>
    <row r="532" spans="14:14" ht="14.25" hidden="1" customHeight="1" x14ac:dyDescent="0.2">
      <c r="N532" s="13"/>
    </row>
    <row r="533" spans="14:14" ht="14.25" hidden="1" customHeight="1" x14ac:dyDescent="0.2">
      <c r="N533" s="13"/>
    </row>
    <row r="534" spans="14:14" ht="14.25" hidden="1" customHeight="1" x14ac:dyDescent="0.2">
      <c r="N534" s="13"/>
    </row>
    <row r="535" spans="14:14" ht="14.25" hidden="1" customHeight="1" x14ac:dyDescent="0.2">
      <c r="N535" s="13"/>
    </row>
    <row r="536" spans="14:14" ht="14.25" hidden="1" customHeight="1" x14ac:dyDescent="0.2">
      <c r="N536" s="13"/>
    </row>
    <row r="537" spans="14:14" ht="14.25" hidden="1" customHeight="1" x14ac:dyDescent="0.2">
      <c r="N537" s="13"/>
    </row>
    <row r="538" spans="14:14" ht="14.25" hidden="1" customHeight="1" x14ac:dyDescent="0.2">
      <c r="N538" s="13"/>
    </row>
    <row r="539" spans="14:14" ht="14.25" hidden="1" customHeight="1" x14ac:dyDescent="0.2">
      <c r="N539" s="13"/>
    </row>
    <row r="540" spans="14:14" ht="14.25" hidden="1" customHeight="1" x14ac:dyDescent="0.2">
      <c r="N540" s="13"/>
    </row>
    <row r="541" spans="14:14" ht="14.25" hidden="1" customHeight="1" x14ac:dyDescent="0.2">
      <c r="N541" s="13"/>
    </row>
    <row r="542" spans="14:14" ht="14.25" hidden="1" customHeight="1" x14ac:dyDescent="0.2">
      <c r="N542" s="13"/>
    </row>
    <row r="543" spans="14:14" ht="14.25" hidden="1" customHeight="1" x14ac:dyDescent="0.2">
      <c r="N543" s="13"/>
    </row>
    <row r="544" spans="14:14" ht="14.25" hidden="1" customHeight="1" x14ac:dyDescent="0.2">
      <c r="N544" s="13"/>
    </row>
    <row r="545" spans="14:14" ht="14.25" hidden="1" customHeight="1" x14ac:dyDescent="0.2">
      <c r="N545" s="13"/>
    </row>
    <row r="546" spans="14:14" ht="14.25" hidden="1" customHeight="1" x14ac:dyDescent="0.2">
      <c r="N546" s="13"/>
    </row>
    <row r="547" spans="14:14" ht="14.25" hidden="1" customHeight="1" x14ac:dyDescent="0.2">
      <c r="N547" s="13"/>
    </row>
    <row r="548" spans="14:14" ht="14.25" hidden="1" customHeight="1" x14ac:dyDescent="0.2">
      <c r="N548" s="13"/>
    </row>
    <row r="549" spans="14:14" ht="14.25" hidden="1" customHeight="1" x14ac:dyDescent="0.2">
      <c r="N549" s="13"/>
    </row>
    <row r="550" spans="14:14" ht="14.25" hidden="1" customHeight="1" x14ac:dyDescent="0.2">
      <c r="N550" s="13"/>
    </row>
    <row r="551" spans="14:14" ht="14.25" hidden="1" customHeight="1" x14ac:dyDescent="0.2">
      <c r="N551" s="13"/>
    </row>
    <row r="552" spans="14:14" ht="14.25" hidden="1" customHeight="1" x14ac:dyDescent="0.2">
      <c r="N552" s="13"/>
    </row>
    <row r="553" spans="14:14" ht="14.25" hidden="1" customHeight="1" x14ac:dyDescent="0.2">
      <c r="N553" s="13"/>
    </row>
    <row r="554" spans="14:14" ht="14.25" hidden="1" customHeight="1" x14ac:dyDescent="0.2">
      <c r="N554" s="13"/>
    </row>
    <row r="555" spans="14:14" ht="14.25" hidden="1" customHeight="1" x14ac:dyDescent="0.2">
      <c r="N555" s="13"/>
    </row>
    <row r="556" spans="14:14" ht="14.25" hidden="1" customHeight="1" x14ac:dyDescent="0.2">
      <c r="N556" s="13"/>
    </row>
    <row r="557" spans="14:14" ht="14.25" hidden="1" customHeight="1" x14ac:dyDescent="0.2">
      <c r="N557" s="13"/>
    </row>
    <row r="558" spans="14:14" ht="14.25" hidden="1" customHeight="1" x14ac:dyDescent="0.2">
      <c r="N558" s="13"/>
    </row>
    <row r="559" spans="14:14" ht="14.25" hidden="1" customHeight="1" x14ac:dyDescent="0.2">
      <c r="N559" s="13"/>
    </row>
    <row r="560" spans="14:14" ht="14.25" hidden="1" customHeight="1" x14ac:dyDescent="0.2">
      <c r="N560" s="13"/>
    </row>
    <row r="561" spans="14:14" ht="14.25" hidden="1" customHeight="1" x14ac:dyDescent="0.2">
      <c r="N561" s="13"/>
    </row>
    <row r="562" spans="14:14" ht="14.25" hidden="1" customHeight="1" x14ac:dyDescent="0.2">
      <c r="N562" s="13"/>
    </row>
    <row r="563" spans="14:14" ht="14.25" hidden="1" customHeight="1" x14ac:dyDescent="0.2">
      <c r="N563" s="13"/>
    </row>
    <row r="564" spans="14:14" ht="14.25" hidden="1" customHeight="1" x14ac:dyDescent="0.2">
      <c r="N564" s="13"/>
    </row>
    <row r="565" spans="14:14" ht="14.25" hidden="1" customHeight="1" x14ac:dyDescent="0.2">
      <c r="N565" s="13"/>
    </row>
    <row r="566" spans="14:14" ht="14.25" hidden="1" customHeight="1" x14ac:dyDescent="0.2">
      <c r="N566" s="13"/>
    </row>
    <row r="567" spans="14:14" ht="14.25" hidden="1" customHeight="1" x14ac:dyDescent="0.2">
      <c r="N567" s="13"/>
    </row>
    <row r="568" spans="14:14" ht="14.25" hidden="1" customHeight="1" x14ac:dyDescent="0.2">
      <c r="N568" s="13"/>
    </row>
    <row r="569" spans="14:14" ht="14.25" hidden="1" customHeight="1" x14ac:dyDescent="0.2">
      <c r="N569" s="13"/>
    </row>
    <row r="570" spans="14:14" ht="14.25" hidden="1" customHeight="1" x14ac:dyDescent="0.2">
      <c r="N570" s="13"/>
    </row>
    <row r="571" spans="14:14" ht="14.25" hidden="1" customHeight="1" x14ac:dyDescent="0.2">
      <c r="N571" s="13"/>
    </row>
    <row r="572" spans="14:14" ht="14.25" hidden="1" customHeight="1" x14ac:dyDescent="0.2">
      <c r="N572" s="13"/>
    </row>
    <row r="573" spans="14:14" ht="14.25" hidden="1" customHeight="1" x14ac:dyDescent="0.2">
      <c r="N573" s="13"/>
    </row>
    <row r="574" spans="14:14" ht="14.25" hidden="1" customHeight="1" x14ac:dyDescent="0.2">
      <c r="N574" s="13"/>
    </row>
    <row r="575" spans="14:14" ht="14.25" hidden="1" customHeight="1" x14ac:dyDescent="0.2">
      <c r="N575" s="13"/>
    </row>
    <row r="576" spans="14:14" ht="14.25" hidden="1" customHeight="1" x14ac:dyDescent="0.2">
      <c r="N576" s="13"/>
    </row>
    <row r="577" spans="14:14" ht="14.25" hidden="1" customHeight="1" x14ac:dyDescent="0.2">
      <c r="N577" s="13"/>
    </row>
    <row r="578" spans="14:14" ht="14.25" hidden="1" customHeight="1" x14ac:dyDescent="0.2">
      <c r="N578" s="13"/>
    </row>
    <row r="579" spans="14:14" ht="14.25" hidden="1" customHeight="1" x14ac:dyDescent="0.2">
      <c r="N579" s="13"/>
    </row>
    <row r="580" spans="14:14" ht="14.25" hidden="1" customHeight="1" x14ac:dyDescent="0.2">
      <c r="N580" s="13"/>
    </row>
    <row r="581" spans="14:14" ht="14.25" hidden="1" customHeight="1" x14ac:dyDescent="0.2">
      <c r="N581" s="13"/>
    </row>
    <row r="582" spans="14:14" ht="14.25" hidden="1" customHeight="1" x14ac:dyDescent="0.2">
      <c r="N582" s="13"/>
    </row>
    <row r="583" spans="14:14" ht="14.25" hidden="1" customHeight="1" x14ac:dyDescent="0.2">
      <c r="N583" s="13"/>
    </row>
    <row r="584" spans="14:14" ht="14.25" hidden="1" customHeight="1" x14ac:dyDescent="0.2">
      <c r="N584" s="13"/>
    </row>
    <row r="585" spans="14:14" ht="14.25" hidden="1" customHeight="1" x14ac:dyDescent="0.2">
      <c r="N585" s="13"/>
    </row>
    <row r="586" spans="14:14" ht="14.25" hidden="1" customHeight="1" x14ac:dyDescent="0.2">
      <c r="N586" s="13"/>
    </row>
    <row r="587" spans="14:14" ht="14.25" hidden="1" customHeight="1" x14ac:dyDescent="0.2">
      <c r="N587" s="13"/>
    </row>
    <row r="588" spans="14:14" ht="14.25" hidden="1" customHeight="1" x14ac:dyDescent="0.2">
      <c r="N588" s="13"/>
    </row>
    <row r="589" spans="14:14" ht="14.25" hidden="1" customHeight="1" x14ac:dyDescent="0.2">
      <c r="N589" s="13"/>
    </row>
    <row r="590" spans="14:14" ht="14.25" hidden="1" customHeight="1" x14ac:dyDescent="0.2">
      <c r="N590" s="13"/>
    </row>
    <row r="591" spans="14:14" ht="14.25" hidden="1" customHeight="1" x14ac:dyDescent="0.2">
      <c r="N591" s="13"/>
    </row>
    <row r="592" spans="14:14" ht="14.25" hidden="1" customHeight="1" x14ac:dyDescent="0.2">
      <c r="N592" s="13"/>
    </row>
    <row r="593" spans="14:14" ht="14.25" hidden="1" customHeight="1" x14ac:dyDescent="0.2">
      <c r="N593" s="13"/>
    </row>
    <row r="594" spans="14:14" ht="14.25" hidden="1" customHeight="1" x14ac:dyDescent="0.2">
      <c r="N594" s="13"/>
    </row>
    <row r="595" spans="14:14" ht="14.25" hidden="1" customHeight="1" x14ac:dyDescent="0.2">
      <c r="N595" s="13"/>
    </row>
    <row r="596" spans="14:14" ht="14.25" hidden="1" customHeight="1" x14ac:dyDescent="0.2">
      <c r="N596" s="13"/>
    </row>
    <row r="597" spans="14:14" ht="14.25" hidden="1" customHeight="1" x14ac:dyDescent="0.2">
      <c r="N597" s="13"/>
    </row>
    <row r="598" spans="14:14" ht="14.25" hidden="1" customHeight="1" x14ac:dyDescent="0.2">
      <c r="N598" s="13"/>
    </row>
    <row r="599" spans="14:14" ht="14.25" hidden="1" customHeight="1" x14ac:dyDescent="0.2">
      <c r="N599" s="13"/>
    </row>
    <row r="600" spans="14:14" ht="14.25" hidden="1" customHeight="1" x14ac:dyDescent="0.2">
      <c r="N600" s="13"/>
    </row>
    <row r="601" spans="14:14" ht="14.25" hidden="1" customHeight="1" x14ac:dyDescent="0.2">
      <c r="N601" s="13"/>
    </row>
    <row r="602" spans="14:14" ht="14.25" hidden="1" customHeight="1" x14ac:dyDescent="0.2">
      <c r="N602" s="13"/>
    </row>
    <row r="603" spans="14:14" ht="14.25" hidden="1" customHeight="1" x14ac:dyDescent="0.2">
      <c r="N603" s="13"/>
    </row>
    <row r="604" spans="14:14" ht="14.25" hidden="1" customHeight="1" x14ac:dyDescent="0.2">
      <c r="N604" s="13"/>
    </row>
    <row r="605" spans="14:14" ht="14.25" hidden="1" customHeight="1" x14ac:dyDescent="0.2">
      <c r="N605" s="13"/>
    </row>
    <row r="606" spans="14:14" ht="14.25" hidden="1" customHeight="1" x14ac:dyDescent="0.2">
      <c r="N606" s="13"/>
    </row>
    <row r="607" spans="14:14" ht="14.25" hidden="1" customHeight="1" x14ac:dyDescent="0.2">
      <c r="N607" s="13"/>
    </row>
    <row r="608" spans="14:14" ht="14.25" hidden="1" customHeight="1" x14ac:dyDescent="0.2">
      <c r="N608" s="13"/>
    </row>
    <row r="609" spans="14:14" ht="14.25" hidden="1" customHeight="1" x14ac:dyDescent="0.2">
      <c r="N609" s="13"/>
    </row>
    <row r="610" spans="14:14" ht="14.25" hidden="1" customHeight="1" x14ac:dyDescent="0.2">
      <c r="N610" s="13"/>
    </row>
    <row r="611" spans="14:14" ht="14.25" hidden="1" customHeight="1" x14ac:dyDescent="0.2">
      <c r="N611" s="13"/>
    </row>
    <row r="612" spans="14:14" ht="14.25" hidden="1" customHeight="1" x14ac:dyDescent="0.2">
      <c r="N612" s="13"/>
    </row>
    <row r="613" spans="14:14" ht="14.25" hidden="1" customHeight="1" x14ac:dyDescent="0.2">
      <c r="N613" s="13"/>
    </row>
    <row r="614" spans="14:14" ht="14.25" hidden="1" customHeight="1" x14ac:dyDescent="0.2">
      <c r="N614" s="13"/>
    </row>
    <row r="615" spans="14:14" ht="14.25" hidden="1" customHeight="1" x14ac:dyDescent="0.2">
      <c r="N615" s="13"/>
    </row>
    <row r="616" spans="14:14" ht="14.25" hidden="1" customHeight="1" x14ac:dyDescent="0.2">
      <c r="N616" s="13"/>
    </row>
    <row r="617" spans="14:14" ht="14.25" hidden="1" customHeight="1" x14ac:dyDescent="0.2">
      <c r="N617" s="13"/>
    </row>
    <row r="618" spans="14:14" ht="14.25" hidden="1" customHeight="1" x14ac:dyDescent="0.2">
      <c r="N618" s="13"/>
    </row>
    <row r="619" spans="14:14" ht="14.25" hidden="1" customHeight="1" x14ac:dyDescent="0.2">
      <c r="N619" s="13"/>
    </row>
    <row r="620" spans="14:14" ht="14.25" hidden="1" customHeight="1" x14ac:dyDescent="0.2">
      <c r="N620" s="13"/>
    </row>
    <row r="621" spans="14:14" ht="14.25" hidden="1" customHeight="1" x14ac:dyDescent="0.2">
      <c r="N621" s="13"/>
    </row>
    <row r="622" spans="14:14" ht="14.25" hidden="1" customHeight="1" x14ac:dyDescent="0.2">
      <c r="N622" s="13"/>
    </row>
    <row r="623" spans="14:14" ht="14.25" hidden="1" customHeight="1" x14ac:dyDescent="0.2">
      <c r="N623" s="13"/>
    </row>
    <row r="624" spans="14:14" ht="14.25" hidden="1" customHeight="1" x14ac:dyDescent="0.2">
      <c r="N624" s="13"/>
    </row>
    <row r="625" spans="14:14" ht="14.25" hidden="1" customHeight="1" x14ac:dyDescent="0.2">
      <c r="N625" s="13"/>
    </row>
    <row r="626" spans="14:14" ht="14.25" hidden="1" customHeight="1" x14ac:dyDescent="0.2">
      <c r="N626" s="13"/>
    </row>
    <row r="627" spans="14:14" ht="14.25" hidden="1" customHeight="1" x14ac:dyDescent="0.2">
      <c r="N627" s="13"/>
    </row>
    <row r="628" spans="14:14" ht="14.25" hidden="1" customHeight="1" x14ac:dyDescent="0.2">
      <c r="N628" s="13"/>
    </row>
    <row r="629" spans="14:14" ht="14.25" hidden="1" customHeight="1" x14ac:dyDescent="0.2">
      <c r="N629" s="13"/>
    </row>
    <row r="630" spans="14:14" ht="14.25" hidden="1" customHeight="1" x14ac:dyDescent="0.2">
      <c r="N630" s="13"/>
    </row>
    <row r="631" spans="14:14" ht="14.25" hidden="1" customHeight="1" x14ac:dyDescent="0.2">
      <c r="N631" s="13"/>
    </row>
    <row r="632" spans="14:14" ht="14.25" hidden="1" customHeight="1" x14ac:dyDescent="0.2">
      <c r="N632" s="13"/>
    </row>
    <row r="633" spans="14:14" ht="14.25" hidden="1" customHeight="1" x14ac:dyDescent="0.2">
      <c r="N633" s="13"/>
    </row>
    <row r="634" spans="14:14" ht="14.25" hidden="1" customHeight="1" x14ac:dyDescent="0.2">
      <c r="N634" s="13"/>
    </row>
    <row r="635" spans="14:14" ht="14.25" hidden="1" customHeight="1" x14ac:dyDescent="0.2">
      <c r="N635" s="13"/>
    </row>
    <row r="636" spans="14:14" ht="14.25" hidden="1" customHeight="1" x14ac:dyDescent="0.2">
      <c r="N636" s="13"/>
    </row>
    <row r="637" spans="14:14" ht="14.25" hidden="1" customHeight="1" x14ac:dyDescent="0.2">
      <c r="N637" s="13"/>
    </row>
    <row r="638" spans="14:14" ht="14.25" hidden="1" customHeight="1" x14ac:dyDescent="0.2">
      <c r="N638" s="13"/>
    </row>
    <row r="639" spans="14:14" ht="14.25" hidden="1" customHeight="1" x14ac:dyDescent="0.2">
      <c r="N639" s="13"/>
    </row>
    <row r="640" spans="14:14" ht="14.25" hidden="1" customHeight="1" x14ac:dyDescent="0.2">
      <c r="N640" s="13"/>
    </row>
    <row r="641" spans="14:14" ht="14.25" hidden="1" customHeight="1" x14ac:dyDescent="0.2">
      <c r="N641" s="13"/>
    </row>
    <row r="642" spans="14:14" ht="14.25" hidden="1" customHeight="1" x14ac:dyDescent="0.2">
      <c r="N642" s="13"/>
    </row>
    <row r="643" spans="14:14" ht="14.25" hidden="1" customHeight="1" x14ac:dyDescent="0.2">
      <c r="N643" s="13"/>
    </row>
    <row r="644" spans="14:14" ht="14.25" hidden="1" customHeight="1" x14ac:dyDescent="0.2">
      <c r="N644" s="13"/>
    </row>
    <row r="645" spans="14:14" ht="14.25" hidden="1" customHeight="1" x14ac:dyDescent="0.2">
      <c r="N645" s="13"/>
    </row>
    <row r="646" spans="14:14" ht="14.25" hidden="1" customHeight="1" x14ac:dyDescent="0.2">
      <c r="N646" s="13"/>
    </row>
    <row r="647" spans="14:14" ht="14.25" hidden="1" customHeight="1" x14ac:dyDescent="0.2">
      <c r="N647" s="13"/>
    </row>
    <row r="648" spans="14:14" ht="14.25" hidden="1" customHeight="1" x14ac:dyDescent="0.2">
      <c r="N648" s="13"/>
    </row>
    <row r="649" spans="14:14" ht="14.25" hidden="1" customHeight="1" x14ac:dyDescent="0.2">
      <c r="N649" s="13"/>
    </row>
    <row r="650" spans="14:14" ht="14.25" hidden="1" customHeight="1" x14ac:dyDescent="0.2">
      <c r="N650" s="13"/>
    </row>
    <row r="651" spans="14:14" ht="14.25" hidden="1" customHeight="1" x14ac:dyDescent="0.2">
      <c r="N651" s="13"/>
    </row>
    <row r="652" spans="14:14" ht="14.25" hidden="1" customHeight="1" x14ac:dyDescent="0.2">
      <c r="N652" s="13"/>
    </row>
    <row r="653" spans="14:14" ht="14.25" hidden="1" customHeight="1" x14ac:dyDescent="0.2">
      <c r="N653" s="13"/>
    </row>
    <row r="654" spans="14:14" ht="14.25" hidden="1" customHeight="1" x14ac:dyDescent="0.2">
      <c r="N654" s="13"/>
    </row>
    <row r="655" spans="14:14" ht="14.25" hidden="1" customHeight="1" x14ac:dyDescent="0.2">
      <c r="N655" s="13"/>
    </row>
    <row r="656" spans="14:14" ht="14.25" hidden="1" customHeight="1" x14ac:dyDescent="0.2">
      <c r="N656" s="13"/>
    </row>
    <row r="657" spans="14:14" ht="14.25" hidden="1" customHeight="1" x14ac:dyDescent="0.2">
      <c r="N657" s="13"/>
    </row>
    <row r="658" spans="14:14" ht="14.25" hidden="1" customHeight="1" x14ac:dyDescent="0.2">
      <c r="N658" s="13"/>
    </row>
    <row r="659" spans="14:14" ht="14.25" hidden="1" customHeight="1" x14ac:dyDescent="0.2">
      <c r="N659" s="13"/>
    </row>
    <row r="660" spans="14:14" ht="14.25" hidden="1" customHeight="1" x14ac:dyDescent="0.2">
      <c r="N660" s="13"/>
    </row>
    <row r="661" spans="14:14" ht="14.25" hidden="1" customHeight="1" x14ac:dyDescent="0.2">
      <c r="N661" s="13"/>
    </row>
    <row r="662" spans="14:14" ht="14.25" hidden="1" customHeight="1" x14ac:dyDescent="0.2">
      <c r="N662" s="13"/>
    </row>
    <row r="663" spans="14:14" ht="14.25" hidden="1" customHeight="1" x14ac:dyDescent="0.2">
      <c r="N663" s="13"/>
    </row>
    <row r="664" spans="14:14" ht="14.25" hidden="1" customHeight="1" x14ac:dyDescent="0.2">
      <c r="N664" s="13"/>
    </row>
    <row r="665" spans="14:14" ht="14.25" hidden="1" customHeight="1" x14ac:dyDescent="0.2">
      <c r="N665" s="13"/>
    </row>
    <row r="666" spans="14:14" ht="14.25" hidden="1" customHeight="1" x14ac:dyDescent="0.2">
      <c r="N666" s="13"/>
    </row>
    <row r="667" spans="14:14" ht="14.25" hidden="1" customHeight="1" x14ac:dyDescent="0.2">
      <c r="N667" s="13"/>
    </row>
    <row r="668" spans="14:14" ht="14.25" hidden="1" customHeight="1" x14ac:dyDescent="0.2">
      <c r="N668" s="13"/>
    </row>
    <row r="669" spans="14:14" ht="14.25" hidden="1" customHeight="1" x14ac:dyDescent="0.2">
      <c r="N669" s="13"/>
    </row>
    <row r="670" spans="14:14" ht="14.25" hidden="1" customHeight="1" x14ac:dyDescent="0.2">
      <c r="N670" s="13"/>
    </row>
    <row r="671" spans="14:14" ht="14.25" hidden="1" customHeight="1" x14ac:dyDescent="0.2">
      <c r="N671" s="13"/>
    </row>
    <row r="672" spans="14:14" ht="14.25" hidden="1" customHeight="1" x14ac:dyDescent="0.2">
      <c r="N672" s="13"/>
    </row>
    <row r="673" spans="14:14" ht="14.25" hidden="1" customHeight="1" x14ac:dyDescent="0.2">
      <c r="N673" s="13"/>
    </row>
    <row r="674" spans="14:14" ht="14.25" hidden="1" customHeight="1" x14ac:dyDescent="0.2">
      <c r="N674" s="13"/>
    </row>
    <row r="675" spans="14:14" ht="14.25" hidden="1" customHeight="1" x14ac:dyDescent="0.2">
      <c r="N675" s="13"/>
    </row>
    <row r="676" spans="14:14" ht="14.25" hidden="1" customHeight="1" x14ac:dyDescent="0.2">
      <c r="N676" s="13"/>
    </row>
    <row r="677" spans="14:14" ht="14.25" hidden="1" customHeight="1" x14ac:dyDescent="0.2">
      <c r="N677" s="13"/>
    </row>
    <row r="678" spans="14:14" ht="14.25" hidden="1" customHeight="1" x14ac:dyDescent="0.2">
      <c r="N678" s="13"/>
    </row>
    <row r="679" spans="14:14" ht="14.25" hidden="1" customHeight="1" x14ac:dyDescent="0.2">
      <c r="N679" s="13"/>
    </row>
    <row r="680" spans="14:14" ht="14.25" hidden="1" customHeight="1" x14ac:dyDescent="0.2">
      <c r="N680" s="13"/>
    </row>
    <row r="681" spans="14:14" ht="14.25" hidden="1" customHeight="1" x14ac:dyDescent="0.2">
      <c r="N681" s="13"/>
    </row>
    <row r="682" spans="14:14" ht="14.25" hidden="1" customHeight="1" x14ac:dyDescent="0.2">
      <c r="N682" s="13"/>
    </row>
    <row r="683" spans="14:14" ht="14.25" hidden="1" customHeight="1" x14ac:dyDescent="0.2">
      <c r="N683" s="13"/>
    </row>
    <row r="684" spans="14:14" ht="14.25" hidden="1" customHeight="1" x14ac:dyDescent="0.2">
      <c r="N684" s="13"/>
    </row>
    <row r="685" spans="14:14" ht="14.25" hidden="1" customHeight="1" x14ac:dyDescent="0.2">
      <c r="N685" s="13"/>
    </row>
    <row r="686" spans="14:14" ht="14.25" hidden="1" customHeight="1" x14ac:dyDescent="0.2">
      <c r="N686" s="13"/>
    </row>
    <row r="687" spans="14:14" ht="14.25" hidden="1" customHeight="1" x14ac:dyDescent="0.2">
      <c r="N687" s="13"/>
    </row>
    <row r="688" spans="14:14" ht="14.25" hidden="1" customHeight="1" x14ac:dyDescent="0.2">
      <c r="N688" s="13"/>
    </row>
    <row r="689" spans="14:14" ht="14.25" hidden="1" customHeight="1" x14ac:dyDescent="0.2">
      <c r="N689" s="13"/>
    </row>
    <row r="690" spans="14:14" ht="14.25" hidden="1" customHeight="1" x14ac:dyDescent="0.2">
      <c r="N690" s="13"/>
    </row>
    <row r="691" spans="14:14" ht="14.25" hidden="1" customHeight="1" x14ac:dyDescent="0.2">
      <c r="N691" s="13"/>
    </row>
    <row r="692" spans="14:14" ht="14.25" hidden="1" customHeight="1" x14ac:dyDescent="0.2">
      <c r="N692" s="13"/>
    </row>
    <row r="693" spans="14:14" ht="14.25" hidden="1" customHeight="1" x14ac:dyDescent="0.2">
      <c r="N693" s="13"/>
    </row>
    <row r="694" spans="14:14" ht="14.25" hidden="1" customHeight="1" x14ac:dyDescent="0.2">
      <c r="N694" s="13"/>
    </row>
    <row r="695" spans="14:14" ht="14.25" hidden="1" customHeight="1" x14ac:dyDescent="0.2">
      <c r="N695" s="13"/>
    </row>
    <row r="696" spans="14:14" ht="14.25" hidden="1" customHeight="1" x14ac:dyDescent="0.2">
      <c r="N696" s="13"/>
    </row>
    <row r="697" spans="14:14" ht="14.25" hidden="1" customHeight="1" x14ac:dyDescent="0.2">
      <c r="N697" s="13"/>
    </row>
    <row r="698" spans="14:14" ht="14.25" hidden="1" customHeight="1" x14ac:dyDescent="0.2">
      <c r="N698" s="13"/>
    </row>
    <row r="699" spans="14:14" ht="14.25" hidden="1" customHeight="1" x14ac:dyDescent="0.2">
      <c r="N699" s="13"/>
    </row>
    <row r="700" spans="14:14" ht="14.25" hidden="1" customHeight="1" x14ac:dyDescent="0.2">
      <c r="N700" s="13"/>
    </row>
    <row r="701" spans="14:14" ht="14.25" hidden="1" customHeight="1" x14ac:dyDescent="0.2">
      <c r="N701" s="13"/>
    </row>
    <row r="702" spans="14:14" ht="14.25" hidden="1" customHeight="1" x14ac:dyDescent="0.2">
      <c r="N702" s="13"/>
    </row>
    <row r="703" spans="14:14" ht="14.25" hidden="1" customHeight="1" x14ac:dyDescent="0.2">
      <c r="N703" s="13"/>
    </row>
    <row r="704" spans="14:14" ht="14.25" hidden="1" customHeight="1" x14ac:dyDescent="0.2">
      <c r="N704" s="13"/>
    </row>
    <row r="705" spans="14:14" ht="14.25" hidden="1" customHeight="1" x14ac:dyDescent="0.2">
      <c r="N705" s="13"/>
    </row>
    <row r="706" spans="14:14" ht="14.25" hidden="1" customHeight="1" x14ac:dyDescent="0.2">
      <c r="N706" s="13"/>
    </row>
    <row r="707" spans="14:14" ht="14.25" hidden="1" customHeight="1" x14ac:dyDescent="0.2">
      <c r="N707" s="13"/>
    </row>
    <row r="708" spans="14:14" ht="14.25" hidden="1" customHeight="1" x14ac:dyDescent="0.2">
      <c r="N708" s="13"/>
    </row>
    <row r="709" spans="14:14" ht="14.25" hidden="1" customHeight="1" x14ac:dyDescent="0.2">
      <c r="N709" s="13"/>
    </row>
    <row r="710" spans="14:14" ht="14.25" hidden="1" customHeight="1" x14ac:dyDescent="0.2">
      <c r="N710" s="13"/>
    </row>
    <row r="711" spans="14:14" ht="14.25" hidden="1" customHeight="1" x14ac:dyDescent="0.2">
      <c r="N711" s="13"/>
    </row>
    <row r="712" spans="14:14" ht="14.25" hidden="1" customHeight="1" x14ac:dyDescent="0.2">
      <c r="N712" s="13"/>
    </row>
    <row r="713" spans="14:14" ht="14.25" hidden="1" customHeight="1" x14ac:dyDescent="0.2">
      <c r="N713" s="13"/>
    </row>
    <row r="714" spans="14:14" ht="14.25" hidden="1" customHeight="1" x14ac:dyDescent="0.2">
      <c r="N714" s="13"/>
    </row>
    <row r="715" spans="14:14" ht="14.25" hidden="1" customHeight="1" x14ac:dyDescent="0.2">
      <c r="N715" s="13"/>
    </row>
    <row r="716" spans="14:14" ht="14.25" hidden="1" customHeight="1" x14ac:dyDescent="0.2">
      <c r="N716" s="13"/>
    </row>
    <row r="717" spans="14:14" ht="14.25" hidden="1" customHeight="1" x14ac:dyDescent="0.2">
      <c r="N717" s="13"/>
    </row>
    <row r="718" spans="14:14" ht="14.25" hidden="1" customHeight="1" x14ac:dyDescent="0.2">
      <c r="N718" s="13"/>
    </row>
    <row r="719" spans="14:14" ht="14.25" hidden="1" customHeight="1" x14ac:dyDescent="0.2">
      <c r="N719" s="13"/>
    </row>
    <row r="720" spans="14:14" ht="14.25" hidden="1" customHeight="1" x14ac:dyDescent="0.2">
      <c r="N720" s="13"/>
    </row>
    <row r="721" spans="14:14" ht="14.25" hidden="1" customHeight="1" x14ac:dyDescent="0.2">
      <c r="N721" s="13"/>
    </row>
    <row r="722" spans="14:14" ht="14.25" hidden="1" customHeight="1" x14ac:dyDescent="0.2">
      <c r="N722" s="13"/>
    </row>
    <row r="723" spans="14:14" ht="14.25" hidden="1" customHeight="1" x14ac:dyDescent="0.2">
      <c r="N723" s="13"/>
    </row>
    <row r="724" spans="14:14" ht="14.25" hidden="1" customHeight="1" x14ac:dyDescent="0.2">
      <c r="N724" s="13"/>
    </row>
    <row r="725" spans="14:14" ht="14.25" hidden="1" customHeight="1" x14ac:dyDescent="0.2">
      <c r="N725" s="13"/>
    </row>
    <row r="726" spans="14:14" ht="14.25" hidden="1" customHeight="1" x14ac:dyDescent="0.2">
      <c r="N726" s="13"/>
    </row>
    <row r="727" spans="14:14" ht="14.25" hidden="1" customHeight="1" x14ac:dyDescent="0.2">
      <c r="N727" s="13"/>
    </row>
    <row r="728" spans="14:14" ht="14.25" hidden="1" customHeight="1" x14ac:dyDescent="0.2">
      <c r="N728" s="13"/>
    </row>
    <row r="729" spans="14:14" ht="14.25" hidden="1" customHeight="1" x14ac:dyDescent="0.2">
      <c r="N729" s="13"/>
    </row>
    <row r="730" spans="14:14" ht="14.25" hidden="1" customHeight="1" x14ac:dyDescent="0.2">
      <c r="N730" s="13"/>
    </row>
    <row r="731" spans="14:14" ht="14.25" hidden="1" customHeight="1" x14ac:dyDescent="0.2">
      <c r="N731" s="13"/>
    </row>
    <row r="732" spans="14:14" ht="14.25" hidden="1" customHeight="1" x14ac:dyDescent="0.2">
      <c r="N732" s="13"/>
    </row>
    <row r="733" spans="14:14" ht="14.25" hidden="1" customHeight="1" x14ac:dyDescent="0.2">
      <c r="N733" s="13"/>
    </row>
    <row r="734" spans="14:14" ht="14.25" hidden="1" customHeight="1" x14ac:dyDescent="0.2">
      <c r="N734" s="13"/>
    </row>
    <row r="735" spans="14:14" ht="14.25" hidden="1" customHeight="1" x14ac:dyDescent="0.2">
      <c r="N735" s="13"/>
    </row>
    <row r="736" spans="14:14" ht="14.25" hidden="1" customHeight="1" x14ac:dyDescent="0.2">
      <c r="N736" s="13"/>
    </row>
    <row r="737" spans="14:14" ht="14.25" hidden="1" customHeight="1" x14ac:dyDescent="0.2">
      <c r="N737" s="13"/>
    </row>
    <row r="738" spans="14:14" ht="14.25" hidden="1" customHeight="1" x14ac:dyDescent="0.2">
      <c r="N738" s="13"/>
    </row>
    <row r="739" spans="14:14" ht="14.25" hidden="1" customHeight="1" x14ac:dyDescent="0.2">
      <c r="N739" s="13"/>
    </row>
    <row r="740" spans="14:14" ht="14.25" hidden="1" customHeight="1" x14ac:dyDescent="0.2">
      <c r="N740" s="13"/>
    </row>
    <row r="741" spans="14:14" ht="14.25" hidden="1" customHeight="1" x14ac:dyDescent="0.2">
      <c r="N741" s="13"/>
    </row>
    <row r="742" spans="14:14" ht="14.25" hidden="1" customHeight="1" x14ac:dyDescent="0.2">
      <c r="N742" s="13"/>
    </row>
    <row r="743" spans="14:14" ht="14.25" hidden="1" customHeight="1" x14ac:dyDescent="0.2">
      <c r="N743" s="13"/>
    </row>
    <row r="744" spans="14:14" ht="14.25" hidden="1" customHeight="1" x14ac:dyDescent="0.2">
      <c r="N744" s="13"/>
    </row>
    <row r="745" spans="14:14" ht="14.25" hidden="1" customHeight="1" x14ac:dyDescent="0.2">
      <c r="N745" s="13"/>
    </row>
    <row r="746" spans="14:14" ht="14.25" hidden="1" customHeight="1" x14ac:dyDescent="0.2">
      <c r="N746" s="13"/>
    </row>
    <row r="747" spans="14:14" ht="14.25" hidden="1" customHeight="1" x14ac:dyDescent="0.2">
      <c r="N747" s="13"/>
    </row>
    <row r="748" spans="14:14" ht="14.25" hidden="1" customHeight="1" x14ac:dyDescent="0.2">
      <c r="N748" s="13"/>
    </row>
    <row r="749" spans="14:14" ht="14.25" hidden="1" customHeight="1" x14ac:dyDescent="0.2">
      <c r="N749" s="13"/>
    </row>
    <row r="750" spans="14:14" ht="14.25" hidden="1" customHeight="1" x14ac:dyDescent="0.2">
      <c r="N750" s="13"/>
    </row>
    <row r="751" spans="14:14" ht="14.25" hidden="1" customHeight="1" x14ac:dyDescent="0.2">
      <c r="N751" s="13"/>
    </row>
    <row r="752" spans="14:14" ht="14.25" hidden="1" customHeight="1" x14ac:dyDescent="0.2">
      <c r="N752" s="13"/>
    </row>
    <row r="753" spans="14:14" ht="14.25" hidden="1" customHeight="1" x14ac:dyDescent="0.2">
      <c r="N753" s="13"/>
    </row>
    <row r="754" spans="14:14" ht="14.25" hidden="1" customHeight="1" x14ac:dyDescent="0.2">
      <c r="N754" s="13"/>
    </row>
    <row r="755" spans="14:14" ht="14.25" hidden="1" customHeight="1" x14ac:dyDescent="0.2">
      <c r="N755" s="13"/>
    </row>
    <row r="756" spans="14:14" ht="14.25" hidden="1" customHeight="1" x14ac:dyDescent="0.2">
      <c r="N756" s="13"/>
    </row>
    <row r="757" spans="14:14" ht="14.25" hidden="1" customHeight="1" x14ac:dyDescent="0.2">
      <c r="N757" s="13"/>
    </row>
    <row r="758" spans="14:14" ht="14.25" hidden="1" customHeight="1" x14ac:dyDescent="0.2">
      <c r="N758" s="13"/>
    </row>
    <row r="759" spans="14:14" ht="14.25" hidden="1" customHeight="1" x14ac:dyDescent="0.2">
      <c r="N759" s="13"/>
    </row>
    <row r="760" spans="14:14" ht="14.25" hidden="1" customHeight="1" x14ac:dyDescent="0.2">
      <c r="N760" s="13"/>
    </row>
    <row r="761" spans="14:14" ht="14.25" hidden="1" customHeight="1" x14ac:dyDescent="0.2">
      <c r="N761" s="13"/>
    </row>
    <row r="762" spans="14:14" ht="14.25" hidden="1" customHeight="1" x14ac:dyDescent="0.2">
      <c r="N762" s="13"/>
    </row>
    <row r="763" spans="14:14" ht="14.25" hidden="1" customHeight="1" x14ac:dyDescent="0.2">
      <c r="N763" s="13"/>
    </row>
    <row r="764" spans="14:14" ht="14.25" hidden="1" customHeight="1" x14ac:dyDescent="0.2">
      <c r="N764" s="13"/>
    </row>
    <row r="765" spans="14:14" ht="14.25" hidden="1" customHeight="1" x14ac:dyDescent="0.2">
      <c r="N765" s="13"/>
    </row>
    <row r="766" spans="14:14" ht="14.25" hidden="1" customHeight="1" x14ac:dyDescent="0.2">
      <c r="N766" s="13"/>
    </row>
    <row r="767" spans="14:14" ht="14.25" hidden="1" customHeight="1" x14ac:dyDescent="0.2">
      <c r="N767" s="13"/>
    </row>
    <row r="768" spans="14:14" ht="14.25" hidden="1" customHeight="1" x14ac:dyDescent="0.2">
      <c r="N768" s="13"/>
    </row>
    <row r="769" spans="14:14" ht="14.25" hidden="1" customHeight="1" x14ac:dyDescent="0.2">
      <c r="N769" s="13"/>
    </row>
    <row r="770" spans="14:14" ht="14.25" hidden="1" customHeight="1" x14ac:dyDescent="0.2">
      <c r="N770" s="13"/>
    </row>
    <row r="771" spans="14:14" ht="14.25" hidden="1" customHeight="1" x14ac:dyDescent="0.2">
      <c r="N771" s="13"/>
    </row>
    <row r="772" spans="14:14" ht="14.25" hidden="1" customHeight="1" x14ac:dyDescent="0.2">
      <c r="N772" s="13"/>
    </row>
    <row r="773" spans="14:14" ht="14.25" hidden="1" customHeight="1" x14ac:dyDescent="0.2">
      <c r="N773" s="13"/>
    </row>
    <row r="774" spans="14:14" ht="14.25" hidden="1" customHeight="1" x14ac:dyDescent="0.2">
      <c r="N774" s="13"/>
    </row>
    <row r="775" spans="14:14" ht="14.25" hidden="1" customHeight="1" x14ac:dyDescent="0.2">
      <c r="N775" s="13"/>
    </row>
    <row r="776" spans="14:14" ht="14.25" hidden="1" customHeight="1" x14ac:dyDescent="0.2">
      <c r="N776" s="13"/>
    </row>
    <row r="777" spans="14:14" ht="14.25" hidden="1" customHeight="1" x14ac:dyDescent="0.2">
      <c r="N777" s="13"/>
    </row>
    <row r="778" spans="14:14" ht="14.25" hidden="1" customHeight="1" x14ac:dyDescent="0.2">
      <c r="N778" s="13"/>
    </row>
    <row r="779" spans="14:14" ht="14.25" hidden="1" customHeight="1" x14ac:dyDescent="0.2">
      <c r="N779" s="13"/>
    </row>
    <row r="780" spans="14:14" ht="14.25" hidden="1" customHeight="1" x14ac:dyDescent="0.2">
      <c r="N780" s="13"/>
    </row>
    <row r="781" spans="14:14" ht="14.25" hidden="1" customHeight="1" x14ac:dyDescent="0.2">
      <c r="N781" s="13"/>
    </row>
    <row r="782" spans="14:14" ht="14.25" hidden="1" customHeight="1" x14ac:dyDescent="0.2">
      <c r="N782" s="13"/>
    </row>
    <row r="783" spans="14:14" ht="14.25" hidden="1" customHeight="1" x14ac:dyDescent="0.2">
      <c r="N783" s="13"/>
    </row>
    <row r="784" spans="14:14" ht="14.25" hidden="1" customHeight="1" x14ac:dyDescent="0.2">
      <c r="N784" s="13"/>
    </row>
    <row r="785" spans="14:14" ht="14.25" hidden="1" customHeight="1" x14ac:dyDescent="0.2">
      <c r="N785" s="13"/>
    </row>
    <row r="786" spans="14:14" ht="14.25" hidden="1" customHeight="1" x14ac:dyDescent="0.2">
      <c r="N786" s="13"/>
    </row>
    <row r="787" spans="14:14" ht="14.25" hidden="1" customHeight="1" x14ac:dyDescent="0.2">
      <c r="N787" s="13"/>
    </row>
    <row r="788" spans="14:14" ht="14.25" hidden="1" customHeight="1" x14ac:dyDescent="0.2">
      <c r="N788" s="13"/>
    </row>
    <row r="789" spans="14:14" ht="14.25" hidden="1" customHeight="1" x14ac:dyDescent="0.2">
      <c r="N789" s="13"/>
    </row>
    <row r="790" spans="14:14" ht="14.25" hidden="1" customHeight="1" x14ac:dyDescent="0.2">
      <c r="N790" s="13"/>
    </row>
    <row r="791" spans="14:14" ht="14.25" hidden="1" customHeight="1" x14ac:dyDescent="0.2">
      <c r="N791" s="13"/>
    </row>
    <row r="792" spans="14:14" ht="14.25" hidden="1" customHeight="1" x14ac:dyDescent="0.2">
      <c r="N792" s="13"/>
    </row>
    <row r="793" spans="14:14" ht="14.25" hidden="1" customHeight="1" x14ac:dyDescent="0.2">
      <c r="N793" s="13"/>
    </row>
    <row r="794" spans="14:14" ht="14.25" hidden="1" customHeight="1" x14ac:dyDescent="0.2">
      <c r="N794" s="13"/>
    </row>
    <row r="795" spans="14:14" ht="14.25" hidden="1" customHeight="1" x14ac:dyDescent="0.2">
      <c r="N795" s="13"/>
    </row>
    <row r="796" spans="14:14" ht="14.25" hidden="1" customHeight="1" x14ac:dyDescent="0.2">
      <c r="N796" s="13"/>
    </row>
    <row r="797" spans="14:14" ht="14.25" hidden="1" customHeight="1" x14ac:dyDescent="0.2">
      <c r="N797" s="13"/>
    </row>
    <row r="798" spans="14:14" ht="14.25" hidden="1" customHeight="1" x14ac:dyDescent="0.2">
      <c r="N798" s="13"/>
    </row>
    <row r="799" spans="14:14" ht="14.25" hidden="1" customHeight="1" x14ac:dyDescent="0.2">
      <c r="N799" s="13"/>
    </row>
    <row r="800" spans="14:14" ht="14.25" hidden="1" customHeight="1" x14ac:dyDescent="0.2">
      <c r="N800" s="13"/>
    </row>
    <row r="801" spans="14:14" ht="14.25" hidden="1" customHeight="1" x14ac:dyDescent="0.2">
      <c r="N801" s="13"/>
    </row>
    <row r="802" spans="14:14" ht="14.25" hidden="1" customHeight="1" x14ac:dyDescent="0.2">
      <c r="N802" s="13"/>
    </row>
    <row r="803" spans="14:14" ht="14.25" hidden="1" customHeight="1" x14ac:dyDescent="0.2">
      <c r="N803" s="13"/>
    </row>
    <row r="804" spans="14:14" ht="14.25" hidden="1" customHeight="1" x14ac:dyDescent="0.2">
      <c r="N804" s="13"/>
    </row>
    <row r="805" spans="14:14" ht="14.25" hidden="1" customHeight="1" x14ac:dyDescent="0.2">
      <c r="N805" s="13"/>
    </row>
    <row r="806" spans="14:14" ht="14.25" hidden="1" customHeight="1" x14ac:dyDescent="0.2">
      <c r="N806" s="13"/>
    </row>
    <row r="807" spans="14:14" ht="14.25" hidden="1" customHeight="1" x14ac:dyDescent="0.2">
      <c r="N807" s="13"/>
    </row>
    <row r="808" spans="14:14" ht="14.25" hidden="1" customHeight="1" x14ac:dyDescent="0.2">
      <c r="N808" s="13"/>
    </row>
    <row r="809" spans="14:14" ht="14.25" hidden="1" customHeight="1" x14ac:dyDescent="0.2">
      <c r="N809" s="13"/>
    </row>
    <row r="810" spans="14:14" ht="14.25" hidden="1" customHeight="1" x14ac:dyDescent="0.2">
      <c r="N810" s="13"/>
    </row>
    <row r="811" spans="14:14" ht="14.25" hidden="1" customHeight="1" x14ac:dyDescent="0.2">
      <c r="N811" s="13"/>
    </row>
    <row r="812" spans="14:14" ht="14.25" hidden="1" customHeight="1" x14ac:dyDescent="0.2">
      <c r="N812" s="13"/>
    </row>
    <row r="813" spans="14:14" ht="14.25" hidden="1" customHeight="1" x14ac:dyDescent="0.2">
      <c r="N813" s="13"/>
    </row>
    <row r="814" spans="14:14" ht="14.25" hidden="1" customHeight="1" x14ac:dyDescent="0.2">
      <c r="N814" s="13"/>
    </row>
    <row r="815" spans="14:14" ht="14.25" hidden="1" customHeight="1" x14ac:dyDescent="0.2">
      <c r="N815" s="13"/>
    </row>
    <row r="816" spans="14:14" ht="14.25" hidden="1" customHeight="1" x14ac:dyDescent="0.2">
      <c r="N816" s="13"/>
    </row>
    <row r="817" spans="14:14" ht="14.25" hidden="1" customHeight="1" x14ac:dyDescent="0.2">
      <c r="N817" s="13"/>
    </row>
    <row r="818" spans="14:14" ht="14.25" hidden="1" customHeight="1" x14ac:dyDescent="0.2">
      <c r="N818" s="13"/>
    </row>
    <row r="819" spans="14:14" ht="14.25" hidden="1" customHeight="1" x14ac:dyDescent="0.2">
      <c r="N819" s="13"/>
    </row>
    <row r="820" spans="14:14" ht="14.25" hidden="1" customHeight="1" x14ac:dyDescent="0.2">
      <c r="N820" s="13"/>
    </row>
    <row r="821" spans="14:14" ht="14.25" hidden="1" customHeight="1" x14ac:dyDescent="0.2">
      <c r="N821" s="13"/>
    </row>
    <row r="822" spans="14:14" ht="14.25" hidden="1" customHeight="1" x14ac:dyDescent="0.2">
      <c r="N822" s="13"/>
    </row>
    <row r="823" spans="14:14" ht="14.25" hidden="1" customHeight="1" x14ac:dyDescent="0.2">
      <c r="N823" s="13"/>
    </row>
    <row r="824" spans="14:14" ht="14.25" hidden="1" customHeight="1" x14ac:dyDescent="0.2">
      <c r="N824" s="13"/>
    </row>
    <row r="825" spans="14:14" ht="14.25" hidden="1" customHeight="1" x14ac:dyDescent="0.2">
      <c r="N825" s="13"/>
    </row>
    <row r="826" spans="14:14" ht="14.25" hidden="1" customHeight="1" x14ac:dyDescent="0.2">
      <c r="N826" s="13"/>
    </row>
    <row r="827" spans="14:14" ht="14.25" hidden="1" customHeight="1" x14ac:dyDescent="0.2">
      <c r="N827" s="13"/>
    </row>
    <row r="828" spans="14:14" ht="14.25" hidden="1" customHeight="1" x14ac:dyDescent="0.2">
      <c r="N828" s="13"/>
    </row>
    <row r="829" spans="14:14" ht="14.25" hidden="1" customHeight="1" x14ac:dyDescent="0.2">
      <c r="N829" s="13"/>
    </row>
    <row r="830" spans="14:14" ht="14.25" hidden="1" customHeight="1" x14ac:dyDescent="0.2">
      <c r="N830" s="13"/>
    </row>
    <row r="831" spans="14:14" ht="14.25" hidden="1" customHeight="1" x14ac:dyDescent="0.2">
      <c r="N831" s="13"/>
    </row>
    <row r="832" spans="14:14" ht="14.25" hidden="1" customHeight="1" x14ac:dyDescent="0.2">
      <c r="N832" s="13"/>
    </row>
    <row r="833" spans="14:14" ht="14.25" hidden="1" customHeight="1" x14ac:dyDescent="0.2">
      <c r="N833" s="13"/>
    </row>
    <row r="834" spans="14:14" ht="14.25" hidden="1" customHeight="1" x14ac:dyDescent="0.2">
      <c r="N834" s="13"/>
    </row>
    <row r="835" spans="14:14" ht="14.25" hidden="1" customHeight="1" x14ac:dyDescent="0.2">
      <c r="N835" s="13"/>
    </row>
    <row r="836" spans="14:14" ht="14.25" hidden="1" customHeight="1" x14ac:dyDescent="0.2">
      <c r="N836" s="13"/>
    </row>
    <row r="837" spans="14:14" ht="14.25" hidden="1" customHeight="1" x14ac:dyDescent="0.2">
      <c r="N837" s="13"/>
    </row>
    <row r="838" spans="14:14" ht="14.25" hidden="1" customHeight="1" x14ac:dyDescent="0.2">
      <c r="N838" s="13"/>
    </row>
    <row r="839" spans="14:14" ht="14.25" hidden="1" customHeight="1" x14ac:dyDescent="0.2">
      <c r="N839" s="13"/>
    </row>
    <row r="840" spans="14:14" ht="14.25" hidden="1" customHeight="1" x14ac:dyDescent="0.2">
      <c r="N840" s="13"/>
    </row>
    <row r="841" spans="14:14" ht="14.25" hidden="1" customHeight="1" x14ac:dyDescent="0.2">
      <c r="N841" s="13"/>
    </row>
    <row r="842" spans="14:14" ht="14.25" hidden="1" customHeight="1" x14ac:dyDescent="0.2">
      <c r="N842" s="13"/>
    </row>
    <row r="843" spans="14:14" ht="14.25" hidden="1" customHeight="1" x14ac:dyDescent="0.2">
      <c r="N843" s="13"/>
    </row>
    <row r="844" spans="14:14" ht="14.25" hidden="1" customHeight="1" x14ac:dyDescent="0.2">
      <c r="N844" s="13"/>
    </row>
    <row r="845" spans="14:14" ht="14.25" hidden="1" customHeight="1" x14ac:dyDescent="0.2">
      <c r="N845" s="13"/>
    </row>
    <row r="846" spans="14:14" ht="14.25" hidden="1" customHeight="1" x14ac:dyDescent="0.2">
      <c r="N846" s="13"/>
    </row>
    <row r="847" spans="14:14" ht="14.25" hidden="1" customHeight="1" x14ac:dyDescent="0.2">
      <c r="N847" s="13"/>
    </row>
    <row r="848" spans="14:14" ht="14.25" hidden="1" customHeight="1" x14ac:dyDescent="0.2">
      <c r="N848" s="13"/>
    </row>
    <row r="849" spans="14:14" ht="14.25" hidden="1" customHeight="1" x14ac:dyDescent="0.2">
      <c r="N849" s="13"/>
    </row>
    <row r="850" spans="14:14" ht="14.25" hidden="1" customHeight="1" x14ac:dyDescent="0.2">
      <c r="N850" s="13"/>
    </row>
    <row r="851" spans="14:14" ht="14.25" hidden="1" customHeight="1" x14ac:dyDescent="0.2">
      <c r="N851" s="13"/>
    </row>
    <row r="852" spans="14:14" ht="14.25" hidden="1" customHeight="1" x14ac:dyDescent="0.2">
      <c r="N852" s="13"/>
    </row>
    <row r="853" spans="14:14" ht="14.25" hidden="1" customHeight="1" x14ac:dyDescent="0.2">
      <c r="N853" s="13"/>
    </row>
    <row r="854" spans="14:14" ht="14.25" hidden="1" customHeight="1" x14ac:dyDescent="0.2">
      <c r="N854" s="13"/>
    </row>
    <row r="855" spans="14:14" ht="14.25" hidden="1" customHeight="1" x14ac:dyDescent="0.2">
      <c r="N855" s="13"/>
    </row>
    <row r="856" spans="14:14" ht="14.25" hidden="1" customHeight="1" x14ac:dyDescent="0.2">
      <c r="N856" s="13"/>
    </row>
    <row r="857" spans="14:14" ht="14.25" hidden="1" customHeight="1" x14ac:dyDescent="0.2">
      <c r="N857" s="13"/>
    </row>
    <row r="858" spans="14:14" ht="14.25" hidden="1" customHeight="1" x14ac:dyDescent="0.2">
      <c r="N858" s="13"/>
    </row>
    <row r="859" spans="14:14" ht="14.25" hidden="1" customHeight="1" x14ac:dyDescent="0.2">
      <c r="N859" s="13"/>
    </row>
    <row r="860" spans="14:14" ht="14.25" hidden="1" customHeight="1" x14ac:dyDescent="0.2">
      <c r="N860" s="13"/>
    </row>
    <row r="861" spans="14:14" ht="14.25" hidden="1" customHeight="1" x14ac:dyDescent="0.2">
      <c r="N861" s="13"/>
    </row>
    <row r="862" spans="14:14" ht="14.25" hidden="1" customHeight="1" x14ac:dyDescent="0.2">
      <c r="N862" s="13"/>
    </row>
    <row r="863" spans="14:14" ht="14.25" hidden="1" customHeight="1" x14ac:dyDescent="0.2">
      <c r="N863" s="13"/>
    </row>
    <row r="864" spans="14:14" ht="14.25" hidden="1" customHeight="1" x14ac:dyDescent="0.2">
      <c r="N864" s="13"/>
    </row>
    <row r="865" spans="14:14" ht="14.25" hidden="1" customHeight="1" x14ac:dyDescent="0.2">
      <c r="N865" s="13"/>
    </row>
    <row r="866" spans="14:14" ht="14.25" hidden="1" customHeight="1" x14ac:dyDescent="0.2">
      <c r="N866" s="13"/>
    </row>
    <row r="867" spans="14:14" ht="14.25" hidden="1" customHeight="1" x14ac:dyDescent="0.2">
      <c r="N867" s="13"/>
    </row>
    <row r="868" spans="14:14" ht="14.25" hidden="1" customHeight="1" x14ac:dyDescent="0.2">
      <c r="N868" s="13"/>
    </row>
    <row r="869" spans="14:14" ht="14.25" hidden="1" customHeight="1" x14ac:dyDescent="0.2">
      <c r="N869" s="13"/>
    </row>
    <row r="870" spans="14:14" ht="14.25" hidden="1" customHeight="1" x14ac:dyDescent="0.2">
      <c r="N870" s="13"/>
    </row>
    <row r="871" spans="14:14" ht="14.25" hidden="1" customHeight="1" x14ac:dyDescent="0.2">
      <c r="N871" s="13"/>
    </row>
    <row r="872" spans="14:14" ht="14.25" hidden="1" customHeight="1" x14ac:dyDescent="0.2">
      <c r="N872" s="13"/>
    </row>
    <row r="873" spans="14:14" ht="14.25" hidden="1" customHeight="1" x14ac:dyDescent="0.2">
      <c r="N873" s="13"/>
    </row>
    <row r="874" spans="14:14" ht="14.25" hidden="1" customHeight="1" x14ac:dyDescent="0.2">
      <c r="N874" s="13"/>
    </row>
    <row r="875" spans="14:14" ht="14.25" hidden="1" customHeight="1" x14ac:dyDescent="0.2">
      <c r="N875" s="13"/>
    </row>
    <row r="876" spans="14:14" ht="14.25" hidden="1" customHeight="1" x14ac:dyDescent="0.2">
      <c r="N876" s="13"/>
    </row>
    <row r="877" spans="14:14" ht="14.25" hidden="1" customHeight="1" x14ac:dyDescent="0.2">
      <c r="N877" s="13"/>
    </row>
    <row r="878" spans="14:14" ht="14.25" hidden="1" customHeight="1" x14ac:dyDescent="0.2">
      <c r="N878" s="13"/>
    </row>
    <row r="879" spans="14:14" ht="14.25" hidden="1" customHeight="1" x14ac:dyDescent="0.2">
      <c r="N879" s="13"/>
    </row>
    <row r="880" spans="14:14" ht="14.25" hidden="1" customHeight="1" x14ac:dyDescent="0.2">
      <c r="N880" s="13"/>
    </row>
    <row r="881" spans="14:14" ht="14.25" hidden="1" customHeight="1" x14ac:dyDescent="0.2">
      <c r="N881" s="13"/>
    </row>
    <row r="882" spans="14:14" ht="14.25" hidden="1" customHeight="1" x14ac:dyDescent="0.2">
      <c r="N882" s="13"/>
    </row>
    <row r="883" spans="14:14" ht="14.25" hidden="1" customHeight="1" x14ac:dyDescent="0.2">
      <c r="N883" s="13"/>
    </row>
    <row r="884" spans="14:14" ht="14.25" hidden="1" customHeight="1" x14ac:dyDescent="0.2">
      <c r="N884" s="13"/>
    </row>
    <row r="885" spans="14:14" ht="14.25" hidden="1" customHeight="1" x14ac:dyDescent="0.2">
      <c r="N885" s="13"/>
    </row>
    <row r="886" spans="14:14" ht="14.25" hidden="1" customHeight="1" x14ac:dyDescent="0.2">
      <c r="N886" s="13"/>
    </row>
    <row r="887" spans="14:14" ht="14.25" hidden="1" customHeight="1" x14ac:dyDescent="0.2">
      <c r="N887" s="13"/>
    </row>
    <row r="888" spans="14:14" ht="14.25" hidden="1" customHeight="1" x14ac:dyDescent="0.2">
      <c r="N888" s="13"/>
    </row>
    <row r="889" spans="14:14" ht="14.25" hidden="1" customHeight="1" x14ac:dyDescent="0.2">
      <c r="N889" s="13"/>
    </row>
    <row r="890" spans="14:14" ht="14.25" hidden="1" customHeight="1" x14ac:dyDescent="0.2">
      <c r="N890" s="13"/>
    </row>
    <row r="891" spans="14:14" ht="14.25" hidden="1" customHeight="1" x14ac:dyDescent="0.2">
      <c r="N891" s="13"/>
    </row>
    <row r="892" spans="14:14" ht="14.25" hidden="1" customHeight="1" x14ac:dyDescent="0.2">
      <c r="N892" s="13"/>
    </row>
    <row r="893" spans="14:14" ht="14.25" hidden="1" customHeight="1" x14ac:dyDescent="0.2">
      <c r="N893" s="13"/>
    </row>
    <row r="894" spans="14:14" ht="14.25" hidden="1" customHeight="1" x14ac:dyDescent="0.2">
      <c r="N894" s="13"/>
    </row>
    <row r="895" spans="14:14" ht="14.25" hidden="1" customHeight="1" x14ac:dyDescent="0.2">
      <c r="N895" s="13"/>
    </row>
    <row r="896" spans="14:14" ht="14.25" hidden="1" customHeight="1" x14ac:dyDescent="0.2">
      <c r="N896" s="13"/>
    </row>
    <row r="897" spans="14:14" ht="14.25" hidden="1" customHeight="1" x14ac:dyDescent="0.2">
      <c r="N897" s="13"/>
    </row>
    <row r="898" spans="14:14" ht="14.25" hidden="1" customHeight="1" x14ac:dyDescent="0.2">
      <c r="N898" s="13"/>
    </row>
    <row r="899" spans="14:14" ht="14.25" hidden="1" customHeight="1" x14ac:dyDescent="0.2">
      <c r="N899" s="13"/>
    </row>
    <row r="900" spans="14:14" ht="14.25" hidden="1" customHeight="1" x14ac:dyDescent="0.2">
      <c r="N900" s="13"/>
    </row>
    <row r="901" spans="14:14" ht="14.25" hidden="1" customHeight="1" x14ac:dyDescent="0.2">
      <c r="N901" s="13"/>
    </row>
    <row r="902" spans="14:14" ht="14.25" hidden="1" customHeight="1" x14ac:dyDescent="0.2">
      <c r="N902" s="13"/>
    </row>
    <row r="903" spans="14:14" ht="14.25" hidden="1" customHeight="1" x14ac:dyDescent="0.2">
      <c r="N903" s="13"/>
    </row>
    <row r="904" spans="14:14" ht="14.25" hidden="1" customHeight="1" x14ac:dyDescent="0.2">
      <c r="N904" s="13"/>
    </row>
    <row r="905" spans="14:14" ht="14.25" hidden="1" customHeight="1" x14ac:dyDescent="0.2">
      <c r="N905" s="13"/>
    </row>
    <row r="906" spans="14:14" ht="14.25" hidden="1" customHeight="1" x14ac:dyDescent="0.2">
      <c r="N906" s="13"/>
    </row>
    <row r="907" spans="14:14" ht="14.25" hidden="1" customHeight="1" x14ac:dyDescent="0.2">
      <c r="N907" s="13"/>
    </row>
    <row r="908" spans="14:14" ht="14.25" hidden="1" customHeight="1" x14ac:dyDescent="0.2">
      <c r="N908" s="13"/>
    </row>
    <row r="909" spans="14:14" ht="14.25" hidden="1" customHeight="1" x14ac:dyDescent="0.2">
      <c r="N909" s="13"/>
    </row>
    <row r="910" spans="14:14" ht="14.25" hidden="1" customHeight="1" x14ac:dyDescent="0.2">
      <c r="N910" s="13"/>
    </row>
    <row r="911" spans="14:14" ht="14.25" hidden="1" customHeight="1" x14ac:dyDescent="0.2">
      <c r="N911" s="13"/>
    </row>
    <row r="912" spans="14:14" ht="14.25" hidden="1" customHeight="1" x14ac:dyDescent="0.2">
      <c r="N912" s="13"/>
    </row>
    <row r="913" spans="14:14" ht="14.25" hidden="1" customHeight="1" x14ac:dyDescent="0.2">
      <c r="N913" s="13"/>
    </row>
    <row r="914" spans="14:14" ht="14.25" hidden="1" customHeight="1" x14ac:dyDescent="0.2">
      <c r="N914" s="13"/>
    </row>
    <row r="915" spans="14:14" ht="14.25" hidden="1" customHeight="1" x14ac:dyDescent="0.2">
      <c r="N915" s="13"/>
    </row>
    <row r="916" spans="14:14" ht="14.25" hidden="1" customHeight="1" x14ac:dyDescent="0.2">
      <c r="N916" s="13"/>
    </row>
    <row r="917" spans="14:14" ht="14.25" hidden="1" customHeight="1" x14ac:dyDescent="0.2">
      <c r="N917" s="13"/>
    </row>
    <row r="918" spans="14:14" ht="14.25" hidden="1" customHeight="1" x14ac:dyDescent="0.2">
      <c r="N918" s="13"/>
    </row>
    <row r="919" spans="14:14" ht="14.25" hidden="1" customHeight="1" x14ac:dyDescent="0.2">
      <c r="N919" s="13"/>
    </row>
    <row r="920" spans="14:14" ht="14.25" hidden="1" customHeight="1" x14ac:dyDescent="0.2">
      <c r="N920" s="13"/>
    </row>
    <row r="921" spans="14:14" ht="14.25" hidden="1" customHeight="1" x14ac:dyDescent="0.2">
      <c r="N921" s="13"/>
    </row>
    <row r="922" spans="14:14" ht="14.25" hidden="1" customHeight="1" x14ac:dyDescent="0.2">
      <c r="N922" s="13"/>
    </row>
    <row r="923" spans="14:14" ht="14.25" hidden="1" customHeight="1" x14ac:dyDescent="0.2">
      <c r="N923" s="13"/>
    </row>
    <row r="924" spans="14:14" ht="14.25" hidden="1" customHeight="1" x14ac:dyDescent="0.2">
      <c r="N924" s="13"/>
    </row>
    <row r="925" spans="14:14" ht="14.25" hidden="1" customHeight="1" x14ac:dyDescent="0.2">
      <c r="N925" s="13"/>
    </row>
    <row r="926" spans="14:14" ht="14.25" hidden="1" customHeight="1" x14ac:dyDescent="0.2">
      <c r="N926" s="13"/>
    </row>
    <row r="927" spans="14:14" ht="14.25" hidden="1" customHeight="1" x14ac:dyDescent="0.2">
      <c r="N927" s="13"/>
    </row>
    <row r="928" spans="14:14" ht="14.25" hidden="1" customHeight="1" x14ac:dyDescent="0.2">
      <c r="N928" s="13"/>
    </row>
    <row r="929" spans="14:14" ht="14.25" hidden="1" customHeight="1" x14ac:dyDescent="0.2">
      <c r="N929" s="13"/>
    </row>
    <row r="930" spans="14:14" ht="14.25" hidden="1" customHeight="1" x14ac:dyDescent="0.2">
      <c r="N930" s="13"/>
    </row>
    <row r="931" spans="14:14" ht="14.25" hidden="1" customHeight="1" x14ac:dyDescent="0.2">
      <c r="N931" s="13"/>
    </row>
    <row r="932" spans="14:14" ht="14.25" hidden="1" customHeight="1" x14ac:dyDescent="0.2">
      <c r="N932" s="13"/>
    </row>
    <row r="933" spans="14:14" ht="14.25" hidden="1" customHeight="1" x14ac:dyDescent="0.2">
      <c r="N933" s="13"/>
    </row>
    <row r="934" spans="14:14" ht="14.25" hidden="1" customHeight="1" x14ac:dyDescent="0.2">
      <c r="N934" s="13"/>
    </row>
    <row r="935" spans="14:14" ht="14.25" hidden="1" customHeight="1" x14ac:dyDescent="0.2">
      <c r="N935" s="13"/>
    </row>
    <row r="936" spans="14:14" ht="14.25" hidden="1" customHeight="1" x14ac:dyDescent="0.2">
      <c r="N936" s="13"/>
    </row>
    <row r="937" spans="14:14" ht="14.25" hidden="1" customHeight="1" x14ac:dyDescent="0.2">
      <c r="N937" s="13"/>
    </row>
    <row r="938" spans="14:14" ht="14.25" hidden="1" customHeight="1" x14ac:dyDescent="0.2">
      <c r="N938" s="13"/>
    </row>
    <row r="939" spans="14:14" ht="14.25" hidden="1" customHeight="1" x14ac:dyDescent="0.2">
      <c r="N939" s="13"/>
    </row>
    <row r="940" spans="14:14" ht="14.25" hidden="1" customHeight="1" x14ac:dyDescent="0.2">
      <c r="N940" s="13"/>
    </row>
    <row r="941" spans="14:14" ht="14.25" hidden="1" customHeight="1" x14ac:dyDescent="0.2">
      <c r="N941" s="13"/>
    </row>
    <row r="942" spans="14:14" ht="14.25" hidden="1" customHeight="1" x14ac:dyDescent="0.2">
      <c r="N942" s="13"/>
    </row>
    <row r="943" spans="14:14" ht="14.25" hidden="1" customHeight="1" x14ac:dyDescent="0.2">
      <c r="N943" s="13"/>
    </row>
    <row r="944" spans="14:14" ht="14.25" hidden="1" customHeight="1" x14ac:dyDescent="0.2">
      <c r="N944" s="13"/>
    </row>
    <row r="945" spans="14:14" ht="14.25" hidden="1" customHeight="1" x14ac:dyDescent="0.2">
      <c r="N945" s="13"/>
    </row>
    <row r="946" spans="14:14" ht="14.25" hidden="1" customHeight="1" x14ac:dyDescent="0.2">
      <c r="N946" s="13"/>
    </row>
    <row r="947" spans="14:14" ht="14.25" hidden="1" customHeight="1" x14ac:dyDescent="0.2">
      <c r="N947" s="13"/>
    </row>
    <row r="948" spans="14:14" ht="14.25" hidden="1" customHeight="1" x14ac:dyDescent="0.2">
      <c r="N948" s="13"/>
    </row>
    <row r="949" spans="14:14" ht="14.25" hidden="1" customHeight="1" x14ac:dyDescent="0.2">
      <c r="N949" s="13"/>
    </row>
    <row r="950" spans="14:14" ht="14.25" hidden="1" customHeight="1" x14ac:dyDescent="0.2">
      <c r="N950" s="13"/>
    </row>
    <row r="951" spans="14:14" ht="14.25" hidden="1" customHeight="1" x14ac:dyDescent="0.2">
      <c r="N951" s="13"/>
    </row>
    <row r="952" spans="14:14" ht="14.25" hidden="1" customHeight="1" x14ac:dyDescent="0.2">
      <c r="N952" s="13"/>
    </row>
    <row r="953" spans="14:14" ht="14.25" hidden="1" customHeight="1" x14ac:dyDescent="0.2">
      <c r="N953" s="13"/>
    </row>
    <row r="954" spans="14:14" ht="14.25" hidden="1" customHeight="1" x14ac:dyDescent="0.2">
      <c r="N954" s="13"/>
    </row>
    <row r="955" spans="14:14" ht="14.25" hidden="1" customHeight="1" x14ac:dyDescent="0.2">
      <c r="N955" s="13"/>
    </row>
    <row r="956" spans="14:14" ht="14.25" hidden="1" customHeight="1" x14ac:dyDescent="0.2">
      <c r="N956" s="13"/>
    </row>
    <row r="957" spans="14:14" ht="14.25" hidden="1" customHeight="1" x14ac:dyDescent="0.2">
      <c r="N957" s="13"/>
    </row>
    <row r="958" spans="14:14" ht="14.25" hidden="1" customHeight="1" x14ac:dyDescent="0.2">
      <c r="N958" s="13"/>
    </row>
    <row r="959" spans="14:14" ht="14.25" hidden="1" customHeight="1" x14ac:dyDescent="0.2">
      <c r="N959" s="13"/>
    </row>
    <row r="960" spans="14:14" ht="14.25" hidden="1" customHeight="1" x14ac:dyDescent="0.2">
      <c r="N960" s="13"/>
    </row>
    <row r="961" spans="14:14" ht="14.25" hidden="1" customHeight="1" x14ac:dyDescent="0.2">
      <c r="N961" s="13"/>
    </row>
    <row r="962" spans="14:14" ht="14.25" hidden="1" customHeight="1" x14ac:dyDescent="0.2">
      <c r="N962" s="13"/>
    </row>
    <row r="963" spans="14:14" ht="14.25" hidden="1" customHeight="1" x14ac:dyDescent="0.2">
      <c r="N963" s="13"/>
    </row>
    <row r="964" spans="14:14" ht="14.25" hidden="1" customHeight="1" x14ac:dyDescent="0.2">
      <c r="N964" s="13"/>
    </row>
    <row r="965" spans="14:14" ht="14.25" hidden="1" customHeight="1" x14ac:dyDescent="0.2">
      <c r="N965" s="13"/>
    </row>
    <row r="966" spans="14:14" ht="14.25" hidden="1" customHeight="1" x14ac:dyDescent="0.2">
      <c r="N966" s="13"/>
    </row>
    <row r="967" spans="14:14" ht="14.25" hidden="1" customHeight="1" x14ac:dyDescent="0.2">
      <c r="N967" s="13"/>
    </row>
    <row r="968" spans="14:14" ht="14.25" hidden="1" customHeight="1" x14ac:dyDescent="0.2">
      <c r="N968" s="13"/>
    </row>
    <row r="969" spans="14:14" ht="14.25" hidden="1" customHeight="1" x14ac:dyDescent="0.2">
      <c r="N969" s="13"/>
    </row>
    <row r="970" spans="14:14" ht="14.25" hidden="1" customHeight="1" x14ac:dyDescent="0.2">
      <c r="N970" s="13"/>
    </row>
    <row r="971" spans="14:14" ht="14.25" hidden="1" customHeight="1" x14ac:dyDescent="0.2">
      <c r="N971" s="13"/>
    </row>
    <row r="972" spans="14:14" ht="14.25" hidden="1" customHeight="1" x14ac:dyDescent="0.2">
      <c r="N972" s="13"/>
    </row>
    <row r="973" spans="14:14" ht="14.25" hidden="1" customHeight="1" x14ac:dyDescent="0.2">
      <c r="N973" s="13"/>
    </row>
    <row r="974" spans="14:14" ht="14.25" hidden="1" customHeight="1" x14ac:dyDescent="0.2">
      <c r="N974" s="13"/>
    </row>
    <row r="975" spans="14:14" ht="14.25" hidden="1" customHeight="1" x14ac:dyDescent="0.2">
      <c r="N975" s="13"/>
    </row>
    <row r="976" spans="14:14" ht="14.25" hidden="1" customHeight="1" x14ac:dyDescent="0.2">
      <c r="N976" s="13"/>
    </row>
    <row r="977" spans="14:14" ht="14.25" hidden="1" customHeight="1" x14ac:dyDescent="0.2">
      <c r="N977" s="13"/>
    </row>
    <row r="978" spans="14:14" ht="14.25" hidden="1" customHeight="1" x14ac:dyDescent="0.2">
      <c r="N978" s="13"/>
    </row>
    <row r="979" spans="14:14" ht="14.25" hidden="1" customHeight="1" x14ac:dyDescent="0.2">
      <c r="N979" s="13"/>
    </row>
    <row r="980" spans="14:14" ht="14.25" hidden="1" customHeight="1" x14ac:dyDescent="0.2">
      <c r="N980" s="13"/>
    </row>
    <row r="981" spans="14:14" ht="14.25" hidden="1" customHeight="1" x14ac:dyDescent="0.2">
      <c r="N981" s="13"/>
    </row>
    <row r="982" spans="14:14" ht="14.25" hidden="1" customHeight="1" x14ac:dyDescent="0.2">
      <c r="N982" s="13"/>
    </row>
    <row r="983" spans="14:14" ht="14.25" hidden="1" customHeight="1" x14ac:dyDescent="0.2">
      <c r="N983" s="13"/>
    </row>
    <row r="984" spans="14:14" ht="14.25" hidden="1" customHeight="1" x14ac:dyDescent="0.2">
      <c r="N984" s="13"/>
    </row>
    <row r="985" spans="14:14" ht="14.25" hidden="1" customHeight="1" x14ac:dyDescent="0.2">
      <c r="N985" s="13"/>
    </row>
    <row r="986" spans="14:14" ht="14.25" hidden="1" customHeight="1" x14ac:dyDescent="0.2">
      <c r="N986" s="13"/>
    </row>
    <row r="987" spans="14:14" ht="14.25" hidden="1" customHeight="1" x14ac:dyDescent="0.2">
      <c r="N987" s="13"/>
    </row>
    <row r="988" spans="14:14" ht="14.25" hidden="1" customHeight="1" x14ac:dyDescent="0.2">
      <c r="N988" s="13"/>
    </row>
    <row r="989" spans="14:14" ht="14.25" hidden="1" customHeight="1" x14ac:dyDescent="0.2">
      <c r="N989" s="13"/>
    </row>
    <row r="990" spans="14:14" ht="14.25" hidden="1" customHeight="1" x14ac:dyDescent="0.2">
      <c r="N990" s="13"/>
    </row>
    <row r="991" spans="14:14" ht="14.25" hidden="1" customHeight="1" x14ac:dyDescent="0.2">
      <c r="N991" s="13"/>
    </row>
    <row r="992" spans="14:14" ht="14.25" hidden="1" customHeight="1" x14ac:dyDescent="0.2">
      <c r="N992" s="13"/>
    </row>
    <row r="993" spans="14:14" ht="14.25" hidden="1" customHeight="1" x14ac:dyDescent="0.2">
      <c r="N993" s="13"/>
    </row>
    <row r="994" spans="14:14" ht="14.25" hidden="1" customHeight="1" x14ac:dyDescent="0.2">
      <c r="N994" s="13"/>
    </row>
    <row r="995" spans="14:14" ht="14.25" hidden="1" customHeight="1" x14ac:dyDescent="0.2">
      <c r="N995" s="13"/>
    </row>
    <row r="996" spans="14:14" ht="14.25" hidden="1" customHeight="1" x14ac:dyDescent="0.2">
      <c r="N996" s="13"/>
    </row>
    <row r="997" spans="14:14" ht="14.25" hidden="1" customHeight="1" x14ac:dyDescent="0.2">
      <c r="N997" s="13"/>
    </row>
    <row r="998" spans="14:14" ht="14.25" hidden="1" customHeight="1" x14ac:dyDescent="0.2">
      <c r="N998" s="13"/>
    </row>
    <row r="999" spans="14:14" ht="14.25" hidden="1" customHeight="1" x14ac:dyDescent="0.2">
      <c r="N999" s="13"/>
    </row>
    <row r="1000" spans="14:14" ht="14.25" hidden="1" customHeight="1" x14ac:dyDescent="0.2">
      <c r="N1000" s="13"/>
    </row>
    <row r="1001" spans="14:14" ht="14.25" hidden="1" customHeight="1" x14ac:dyDescent="0.2">
      <c r="N1001" s="13"/>
    </row>
    <row r="1002" spans="14:14" ht="14.25" hidden="1" customHeight="1" x14ac:dyDescent="0.2">
      <c r="N1002" s="13"/>
    </row>
    <row r="1003" spans="14:14" ht="14.25" hidden="1" customHeight="1" x14ac:dyDescent="0.2">
      <c r="N1003" s="13"/>
    </row>
    <row r="1004" spans="14:14" ht="14.25" hidden="1" customHeight="1" x14ac:dyDescent="0.2">
      <c r="N1004" s="13"/>
    </row>
    <row r="1005" spans="14:14" ht="14.25" hidden="1" customHeight="1" x14ac:dyDescent="0.2">
      <c r="N1005" s="13"/>
    </row>
    <row r="1006" spans="14:14" ht="14.25" hidden="1" customHeight="1" x14ac:dyDescent="0.2">
      <c r="N1006" s="13"/>
    </row>
    <row r="1007" spans="14:14" ht="14.25" hidden="1" customHeight="1" x14ac:dyDescent="0.2">
      <c r="N1007" s="13"/>
    </row>
    <row r="1008" spans="14:14" ht="14.25" hidden="1" customHeight="1" x14ac:dyDescent="0.2">
      <c r="N1008" s="13"/>
    </row>
    <row r="1009" spans="14:14" ht="14.25" hidden="1" customHeight="1" x14ac:dyDescent="0.2">
      <c r="N1009" s="13"/>
    </row>
    <row r="1010" spans="14:14" ht="14.25" hidden="1" customHeight="1" x14ac:dyDescent="0.2">
      <c r="N1010" s="13"/>
    </row>
    <row r="1011" spans="14:14" ht="14.25" hidden="1" customHeight="1" x14ac:dyDescent="0.2">
      <c r="N1011" s="13"/>
    </row>
  </sheetData>
  <sheetProtection algorithmName="SHA-512" hashValue="9XEkatU3gdPEZtkcHF5vyGOiyVokQ4SwDVpGAHO0AWsY50khjaLJt2KCv542carpwbOgTIDsNd4XLmWUTfVuqA==" saltValue="E+J7oSKJXdiWyjExU2QyRQ==" spinCount="100000" sheet="1" objects="1" scenarios="1"/>
  <mergeCells count="9">
    <mergeCell ref="C10:M10"/>
    <mergeCell ref="C11:M11"/>
    <mergeCell ref="C2:M2"/>
    <mergeCell ref="C3:M4"/>
    <mergeCell ref="C5:M5"/>
    <mergeCell ref="C6:M6"/>
    <mergeCell ref="C7:M7"/>
    <mergeCell ref="C8:M8"/>
    <mergeCell ref="C9:M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showGridLines="0" workbookViewId="0">
      <selection sqref="A1:XFD1048576"/>
    </sheetView>
  </sheetViews>
  <sheetFormatPr defaultColWidth="12.625" defaultRowHeight="15" customHeight="1" x14ac:dyDescent="0.2"/>
  <cols>
    <col min="1" max="2" width="5.5" style="62" customWidth="1"/>
    <col min="3" max="3" width="26.875" style="62" customWidth="1"/>
    <col min="4" max="7" width="5.5" style="62" customWidth="1"/>
    <col min="8" max="8" width="10.625" style="62" customWidth="1"/>
    <col min="9" max="9" width="11.125" style="62" customWidth="1"/>
    <col min="10" max="12" width="10.125" style="62" customWidth="1"/>
    <col min="13" max="13" width="11.125" style="62" customWidth="1"/>
    <col min="14" max="14" width="5.5" style="62" customWidth="1"/>
    <col min="15" max="15" width="6.125" style="62" customWidth="1"/>
    <col min="16" max="16" width="6.125" style="62" hidden="1" customWidth="1"/>
    <col min="17" max="25" width="6" style="62" hidden="1" customWidth="1"/>
    <col min="26" max="26" width="9.125" style="62" hidden="1" customWidth="1"/>
    <col min="27" max="27" width="8.625" style="62" hidden="1" customWidth="1"/>
    <col min="28" max="29" width="7.625" style="62" hidden="1" customWidth="1"/>
    <col min="30" max="16384" width="12.625" style="62"/>
  </cols>
  <sheetData>
    <row r="1" spans="1:29" ht="14.25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63"/>
      <c r="O1" s="164"/>
      <c r="P1" s="115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ht="36" x14ac:dyDescent="0.25">
      <c r="A2" s="55"/>
      <c r="B2" s="116"/>
      <c r="C2" s="165" t="s">
        <v>37</v>
      </c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20"/>
      <c r="O2" s="164"/>
      <c r="P2" s="115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ht="10.5" customHeight="1" x14ac:dyDescent="0.25">
      <c r="A3" s="55"/>
      <c r="B3" s="56"/>
      <c r="C3" s="166"/>
      <c r="D3" s="167"/>
      <c r="E3" s="167"/>
      <c r="F3" s="167"/>
      <c r="G3" s="167"/>
      <c r="H3" s="167"/>
      <c r="I3" s="167"/>
      <c r="J3" s="167"/>
      <c r="K3" s="167"/>
      <c r="L3" s="167"/>
      <c r="M3" s="168"/>
      <c r="N3" s="60"/>
      <c r="O3" s="94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</row>
    <row r="4" spans="1:29" ht="14.25" customHeight="1" x14ac:dyDescent="0.25">
      <c r="A4" s="55"/>
      <c r="B4" s="56"/>
      <c r="C4" s="148"/>
      <c r="D4" s="149"/>
      <c r="E4" s="149"/>
      <c r="F4" s="149"/>
      <c r="G4" s="149"/>
      <c r="H4" s="149"/>
      <c r="I4" s="149"/>
      <c r="J4" s="149"/>
      <c r="K4" s="149"/>
      <c r="L4" s="149"/>
      <c r="M4" s="150"/>
      <c r="N4" s="60"/>
      <c r="O4" s="94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</row>
    <row r="5" spans="1:29" ht="14.25" customHeight="1" x14ac:dyDescent="0.2">
      <c r="A5" s="169"/>
      <c r="B5" s="170"/>
      <c r="C5" s="171" t="s">
        <v>38</v>
      </c>
      <c r="D5" s="77"/>
      <c r="E5" s="77"/>
      <c r="F5" s="77"/>
      <c r="G5" s="77"/>
      <c r="H5" s="77"/>
      <c r="I5" s="77"/>
      <c r="J5" s="77"/>
      <c r="K5" s="77"/>
      <c r="L5" s="77"/>
      <c r="M5" s="122"/>
      <c r="N5" s="172"/>
      <c r="O5" s="173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6" spans="1:29" ht="14.25" customHeight="1" x14ac:dyDescent="0.2">
      <c r="A6" s="55"/>
      <c r="B6" s="174"/>
      <c r="C6" s="125"/>
      <c r="D6" s="126"/>
      <c r="E6" s="126"/>
      <c r="F6" s="126"/>
      <c r="G6" s="126"/>
      <c r="H6" s="126"/>
      <c r="I6" s="126"/>
      <c r="J6" s="126"/>
      <c r="K6" s="126"/>
      <c r="L6" s="126"/>
      <c r="M6" s="127"/>
      <c r="N6" s="172"/>
      <c r="O6" s="173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</row>
    <row r="7" spans="1:29" ht="14.25" customHeight="1" x14ac:dyDescent="0.25">
      <c r="A7" s="55"/>
      <c r="B7" s="56"/>
      <c r="C7" s="175"/>
      <c r="D7" s="58"/>
      <c r="E7" s="58"/>
      <c r="F7" s="58"/>
      <c r="G7" s="58"/>
      <c r="H7" s="58"/>
      <c r="I7" s="58"/>
      <c r="J7" s="58"/>
      <c r="K7" s="58"/>
      <c r="L7" s="58"/>
      <c r="M7" s="81"/>
      <c r="N7" s="60"/>
      <c r="O7" s="94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</row>
    <row r="8" spans="1:29" ht="14.25" customHeight="1" x14ac:dyDescent="0.25">
      <c r="A8" s="55"/>
      <c r="B8" s="56"/>
      <c r="C8" s="176" t="s">
        <v>39</v>
      </c>
      <c r="D8" s="92"/>
      <c r="E8" s="92"/>
      <c r="F8" s="92"/>
      <c r="G8" s="92"/>
      <c r="H8" s="92"/>
      <c r="I8" s="92"/>
      <c r="J8" s="92"/>
      <c r="K8" s="92"/>
      <c r="L8" s="92"/>
      <c r="M8" s="177"/>
      <c r="N8" s="60"/>
      <c r="O8" s="94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</row>
    <row r="9" spans="1:29" ht="14.25" customHeight="1" x14ac:dyDescent="0.25">
      <c r="A9" s="55"/>
      <c r="B9" s="56"/>
      <c r="C9" s="178"/>
      <c r="D9" s="113"/>
      <c r="E9" s="58"/>
      <c r="F9" s="179"/>
      <c r="G9" s="58"/>
      <c r="H9" s="107"/>
      <c r="I9" s="107"/>
      <c r="J9" s="107"/>
      <c r="K9" s="107"/>
      <c r="L9" s="61"/>
      <c r="M9" s="59"/>
      <c r="N9" s="60"/>
      <c r="O9" s="94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</row>
    <row r="10" spans="1:29" ht="24.75" customHeight="1" x14ac:dyDescent="0.25">
      <c r="A10" s="55"/>
      <c r="B10" s="56"/>
      <c r="C10" s="64" t="s">
        <v>40</v>
      </c>
      <c r="D10" s="65"/>
      <c r="E10" s="66">
        <f>Calculation!I9</f>
        <v>0</v>
      </c>
      <c r="F10" s="65"/>
      <c r="G10" s="61"/>
      <c r="H10" s="180" t="s">
        <v>41</v>
      </c>
      <c r="I10" s="58"/>
      <c r="J10" s="58"/>
      <c r="K10" s="58"/>
      <c r="L10" s="58"/>
      <c r="M10" s="59"/>
      <c r="N10" s="60"/>
      <c r="O10" s="94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</row>
    <row r="11" spans="1:29" ht="23.25" customHeight="1" x14ac:dyDescent="0.25">
      <c r="A11" s="55"/>
      <c r="B11" s="56"/>
      <c r="C11" s="181" t="s">
        <v>42</v>
      </c>
      <c r="D11" s="65"/>
      <c r="E11" s="66">
        <f>Calculation!L23</f>
        <v>0</v>
      </c>
      <c r="F11" s="65"/>
      <c r="G11" s="61"/>
      <c r="H11" s="58"/>
      <c r="I11" s="58"/>
      <c r="J11" s="58"/>
      <c r="K11" s="58"/>
      <c r="L11" s="58"/>
      <c r="M11" s="59"/>
      <c r="N11" s="60"/>
      <c r="O11" s="94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</row>
    <row r="12" spans="1:29" ht="20.25" customHeight="1" x14ac:dyDescent="0.25">
      <c r="A12" s="55"/>
      <c r="B12" s="56"/>
      <c r="C12" s="112"/>
      <c r="D12" s="61"/>
      <c r="E12" s="61"/>
      <c r="F12" s="61"/>
      <c r="G12" s="61"/>
      <c r="H12" s="61"/>
      <c r="I12" s="61"/>
      <c r="J12" s="61"/>
      <c r="K12" s="61"/>
      <c r="L12" s="61"/>
      <c r="M12" s="59"/>
      <c r="N12" s="60"/>
      <c r="O12" s="94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</row>
    <row r="13" spans="1:29" ht="39" customHeight="1" x14ac:dyDescent="0.35">
      <c r="A13" s="55"/>
      <c r="B13" s="56"/>
      <c r="C13" s="112"/>
      <c r="D13" s="182" t="s">
        <v>43</v>
      </c>
      <c r="E13" s="183"/>
      <c r="F13" s="183"/>
      <c r="G13" s="183"/>
      <c r="H13" s="184"/>
      <c r="I13" s="185">
        <f>E10-E11</f>
        <v>0</v>
      </c>
      <c r="J13" s="184"/>
      <c r="K13" s="67"/>
      <c r="L13" s="61"/>
      <c r="M13" s="59"/>
      <c r="N13" s="60"/>
      <c r="O13" s="94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</row>
    <row r="14" spans="1:29" ht="14.25" customHeight="1" x14ac:dyDescent="0.25">
      <c r="A14" s="55"/>
      <c r="B14" s="56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186"/>
      <c r="N14" s="60"/>
      <c r="O14" s="94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</row>
    <row r="15" spans="1:29" ht="21.75" customHeight="1" x14ac:dyDescent="0.25">
      <c r="A15" s="55"/>
      <c r="B15" s="89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8"/>
      <c r="O15" s="94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</row>
    <row r="16" spans="1:29" ht="39" customHeight="1" x14ac:dyDescent="0.2">
      <c r="A16" s="189"/>
      <c r="B16" s="189"/>
      <c r="C16" s="189"/>
      <c r="D16" s="189"/>
      <c r="E16" s="189"/>
      <c r="F16" s="189"/>
      <c r="G16" s="189"/>
      <c r="H16" s="189"/>
      <c r="I16" s="193" t="s">
        <v>64</v>
      </c>
      <c r="J16" s="190"/>
      <c r="K16" s="190"/>
      <c r="L16" s="190"/>
      <c r="M16" s="190"/>
      <c r="N16" s="190"/>
      <c r="O16" s="191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5:15" ht="14.25" x14ac:dyDescent="0.2">
      <c r="O17" s="98"/>
    </row>
    <row r="18" spans="15:15" ht="14.25" x14ac:dyDescent="0.2">
      <c r="O18" s="98"/>
    </row>
    <row r="19" spans="15:15" ht="14.25" x14ac:dyDescent="0.2">
      <c r="O19" s="98"/>
    </row>
    <row r="20" spans="15:15" ht="14.25" x14ac:dyDescent="0.2">
      <c r="O20" s="98"/>
    </row>
    <row r="21" spans="15:15" ht="15.75" hidden="1" customHeight="1" x14ac:dyDescent="0.2">
      <c r="O21" s="98"/>
    </row>
    <row r="22" spans="15:15" ht="15.75" hidden="1" customHeight="1" x14ac:dyDescent="0.2">
      <c r="O22" s="98"/>
    </row>
    <row r="23" spans="15:15" ht="15.75" hidden="1" customHeight="1" x14ac:dyDescent="0.2">
      <c r="O23" s="98"/>
    </row>
    <row r="24" spans="15:15" ht="15.75" hidden="1" customHeight="1" x14ac:dyDescent="0.2">
      <c r="O24" s="98"/>
    </row>
    <row r="25" spans="15:15" ht="15.75" hidden="1" customHeight="1" x14ac:dyDescent="0.2">
      <c r="O25" s="98"/>
    </row>
    <row r="26" spans="15:15" ht="15.75" hidden="1" customHeight="1" x14ac:dyDescent="0.2">
      <c r="O26" s="98"/>
    </row>
    <row r="27" spans="15:15" ht="15.75" hidden="1" customHeight="1" x14ac:dyDescent="0.2">
      <c r="O27" s="98"/>
    </row>
    <row r="28" spans="15:15" ht="15.75" hidden="1" customHeight="1" x14ac:dyDescent="0.2">
      <c r="O28" s="98"/>
    </row>
    <row r="29" spans="15:15" ht="15.75" hidden="1" customHeight="1" x14ac:dyDescent="0.2">
      <c r="O29" s="98"/>
    </row>
    <row r="30" spans="15:15" ht="15.75" hidden="1" customHeight="1" x14ac:dyDescent="0.2">
      <c r="O30" s="98"/>
    </row>
    <row r="31" spans="15:15" ht="15.75" hidden="1" customHeight="1" x14ac:dyDescent="0.2">
      <c r="O31" s="98"/>
    </row>
    <row r="32" spans="15:15" ht="15.75" hidden="1" customHeight="1" x14ac:dyDescent="0.2">
      <c r="O32" s="98"/>
    </row>
    <row r="33" spans="15:15" ht="15.75" hidden="1" customHeight="1" x14ac:dyDescent="0.2">
      <c r="O33" s="98"/>
    </row>
    <row r="34" spans="15:15" ht="15.75" hidden="1" customHeight="1" x14ac:dyDescent="0.2">
      <c r="O34" s="98"/>
    </row>
    <row r="35" spans="15:15" ht="15.75" hidden="1" customHeight="1" x14ac:dyDescent="0.2">
      <c r="O35" s="98"/>
    </row>
    <row r="36" spans="15:15" ht="15.75" hidden="1" customHeight="1" x14ac:dyDescent="0.2">
      <c r="O36" s="98"/>
    </row>
    <row r="37" spans="15:15" ht="15.75" hidden="1" customHeight="1" x14ac:dyDescent="0.2">
      <c r="O37" s="98"/>
    </row>
    <row r="38" spans="15:15" ht="15.75" hidden="1" customHeight="1" x14ac:dyDescent="0.2">
      <c r="O38" s="98"/>
    </row>
    <row r="39" spans="15:15" ht="15.75" hidden="1" customHeight="1" x14ac:dyDescent="0.2">
      <c r="O39" s="98"/>
    </row>
    <row r="40" spans="15:15" ht="15.75" hidden="1" customHeight="1" x14ac:dyDescent="0.2">
      <c r="O40" s="98"/>
    </row>
    <row r="41" spans="15:15" ht="15.75" hidden="1" customHeight="1" x14ac:dyDescent="0.2">
      <c r="O41" s="98"/>
    </row>
    <row r="42" spans="15:15" ht="15.75" hidden="1" customHeight="1" x14ac:dyDescent="0.2">
      <c r="O42" s="98"/>
    </row>
    <row r="43" spans="15:15" ht="15.75" hidden="1" customHeight="1" x14ac:dyDescent="0.2">
      <c r="O43" s="98"/>
    </row>
    <row r="44" spans="15:15" ht="15.75" hidden="1" customHeight="1" x14ac:dyDescent="0.2">
      <c r="O44" s="98"/>
    </row>
    <row r="45" spans="15:15" ht="15.75" hidden="1" customHeight="1" x14ac:dyDescent="0.2">
      <c r="O45" s="98"/>
    </row>
    <row r="46" spans="15:15" ht="15.75" hidden="1" customHeight="1" x14ac:dyDescent="0.2">
      <c r="O46" s="98"/>
    </row>
    <row r="47" spans="15:15" ht="15.75" hidden="1" customHeight="1" x14ac:dyDescent="0.2">
      <c r="O47" s="98"/>
    </row>
    <row r="48" spans="15:15" ht="15.75" hidden="1" customHeight="1" x14ac:dyDescent="0.2">
      <c r="O48" s="98"/>
    </row>
    <row r="49" spans="15:15" ht="15.75" hidden="1" customHeight="1" x14ac:dyDescent="0.2">
      <c r="O49" s="98"/>
    </row>
    <row r="50" spans="15:15" ht="15.75" hidden="1" customHeight="1" x14ac:dyDescent="0.2">
      <c r="O50" s="98"/>
    </row>
    <row r="51" spans="15:15" ht="15.75" hidden="1" customHeight="1" x14ac:dyDescent="0.2">
      <c r="O51" s="98"/>
    </row>
    <row r="52" spans="15:15" ht="15.75" hidden="1" customHeight="1" x14ac:dyDescent="0.2">
      <c r="O52" s="98"/>
    </row>
    <row r="53" spans="15:15" ht="15.75" hidden="1" customHeight="1" x14ac:dyDescent="0.2">
      <c r="O53" s="98"/>
    </row>
    <row r="54" spans="15:15" ht="15.75" hidden="1" customHeight="1" x14ac:dyDescent="0.2">
      <c r="O54" s="98"/>
    </row>
    <row r="55" spans="15:15" ht="15.75" hidden="1" customHeight="1" x14ac:dyDescent="0.2">
      <c r="O55" s="98"/>
    </row>
    <row r="56" spans="15:15" ht="15.75" hidden="1" customHeight="1" x14ac:dyDescent="0.2">
      <c r="O56" s="98"/>
    </row>
    <row r="57" spans="15:15" ht="15.75" hidden="1" customHeight="1" x14ac:dyDescent="0.2">
      <c r="O57" s="98"/>
    </row>
    <row r="58" spans="15:15" ht="15.75" hidden="1" customHeight="1" x14ac:dyDescent="0.2">
      <c r="O58" s="98"/>
    </row>
    <row r="59" spans="15:15" ht="15.75" hidden="1" customHeight="1" x14ac:dyDescent="0.2">
      <c r="O59" s="98"/>
    </row>
    <row r="60" spans="15:15" ht="15.75" hidden="1" customHeight="1" x14ac:dyDescent="0.2">
      <c r="O60" s="98"/>
    </row>
    <row r="61" spans="15:15" ht="15.75" hidden="1" customHeight="1" x14ac:dyDescent="0.2">
      <c r="O61" s="98"/>
    </row>
    <row r="62" spans="15:15" ht="15.75" hidden="1" customHeight="1" x14ac:dyDescent="0.2">
      <c r="O62" s="98"/>
    </row>
    <row r="63" spans="15:15" ht="15.75" hidden="1" customHeight="1" x14ac:dyDescent="0.2">
      <c r="O63" s="98"/>
    </row>
    <row r="64" spans="15:15" ht="15.75" hidden="1" customHeight="1" x14ac:dyDescent="0.2">
      <c r="O64" s="98"/>
    </row>
    <row r="65" spans="15:15" ht="15.75" hidden="1" customHeight="1" x14ac:dyDescent="0.2">
      <c r="O65" s="98"/>
    </row>
    <row r="66" spans="15:15" ht="15.75" hidden="1" customHeight="1" x14ac:dyDescent="0.2">
      <c r="O66" s="98"/>
    </row>
    <row r="67" spans="15:15" ht="15.75" hidden="1" customHeight="1" x14ac:dyDescent="0.2">
      <c r="O67" s="98"/>
    </row>
    <row r="68" spans="15:15" ht="15.75" hidden="1" customHeight="1" x14ac:dyDescent="0.2">
      <c r="O68" s="98"/>
    </row>
    <row r="69" spans="15:15" ht="15.75" hidden="1" customHeight="1" x14ac:dyDescent="0.2">
      <c r="O69" s="98"/>
    </row>
    <row r="70" spans="15:15" ht="15.75" hidden="1" customHeight="1" x14ac:dyDescent="0.2">
      <c r="O70" s="98"/>
    </row>
    <row r="71" spans="15:15" ht="15.75" hidden="1" customHeight="1" x14ac:dyDescent="0.2">
      <c r="O71" s="98"/>
    </row>
    <row r="72" spans="15:15" ht="15.75" hidden="1" customHeight="1" x14ac:dyDescent="0.2">
      <c r="O72" s="98"/>
    </row>
    <row r="73" spans="15:15" ht="15.75" hidden="1" customHeight="1" x14ac:dyDescent="0.2">
      <c r="O73" s="98"/>
    </row>
    <row r="74" spans="15:15" ht="15.75" hidden="1" customHeight="1" x14ac:dyDescent="0.2">
      <c r="O74" s="98"/>
    </row>
    <row r="75" spans="15:15" ht="15.75" hidden="1" customHeight="1" x14ac:dyDescent="0.2">
      <c r="O75" s="98"/>
    </row>
    <row r="76" spans="15:15" ht="15.75" hidden="1" customHeight="1" x14ac:dyDescent="0.2">
      <c r="O76" s="98"/>
    </row>
    <row r="77" spans="15:15" ht="15.75" hidden="1" customHeight="1" x14ac:dyDescent="0.2">
      <c r="O77" s="98"/>
    </row>
    <row r="78" spans="15:15" ht="15.75" hidden="1" customHeight="1" x14ac:dyDescent="0.2">
      <c r="O78" s="98"/>
    </row>
    <row r="79" spans="15:15" ht="15.75" hidden="1" customHeight="1" x14ac:dyDescent="0.2">
      <c r="O79" s="98"/>
    </row>
    <row r="80" spans="15:15" ht="15.75" hidden="1" customHeight="1" x14ac:dyDescent="0.2">
      <c r="O80" s="98"/>
    </row>
    <row r="81" spans="15:15" ht="15.75" hidden="1" customHeight="1" x14ac:dyDescent="0.2">
      <c r="O81" s="98"/>
    </row>
    <row r="82" spans="15:15" ht="15.75" hidden="1" customHeight="1" x14ac:dyDescent="0.2">
      <c r="O82" s="98"/>
    </row>
    <row r="83" spans="15:15" ht="15.75" hidden="1" customHeight="1" x14ac:dyDescent="0.2">
      <c r="O83" s="98"/>
    </row>
    <row r="84" spans="15:15" ht="15.75" hidden="1" customHeight="1" x14ac:dyDescent="0.2">
      <c r="O84" s="98"/>
    </row>
    <row r="85" spans="15:15" ht="15.75" hidden="1" customHeight="1" x14ac:dyDescent="0.2">
      <c r="O85" s="98"/>
    </row>
    <row r="86" spans="15:15" ht="15.75" hidden="1" customHeight="1" x14ac:dyDescent="0.2">
      <c r="O86" s="98"/>
    </row>
    <row r="87" spans="15:15" ht="15.75" hidden="1" customHeight="1" x14ac:dyDescent="0.2">
      <c r="O87" s="98"/>
    </row>
    <row r="88" spans="15:15" ht="15.75" hidden="1" customHeight="1" x14ac:dyDescent="0.2">
      <c r="O88" s="98"/>
    </row>
    <row r="89" spans="15:15" ht="15.75" hidden="1" customHeight="1" x14ac:dyDescent="0.2">
      <c r="O89" s="98"/>
    </row>
    <row r="90" spans="15:15" ht="15.75" hidden="1" customHeight="1" x14ac:dyDescent="0.2">
      <c r="O90" s="98"/>
    </row>
    <row r="91" spans="15:15" ht="15.75" hidden="1" customHeight="1" x14ac:dyDescent="0.2">
      <c r="O91" s="98"/>
    </row>
    <row r="92" spans="15:15" ht="15.75" hidden="1" customHeight="1" x14ac:dyDescent="0.2">
      <c r="O92" s="98"/>
    </row>
    <row r="93" spans="15:15" ht="15.75" hidden="1" customHeight="1" x14ac:dyDescent="0.2">
      <c r="O93" s="98"/>
    </row>
    <row r="94" spans="15:15" ht="15.75" hidden="1" customHeight="1" x14ac:dyDescent="0.2">
      <c r="O94" s="98"/>
    </row>
    <row r="95" spans="15:15" ht="15.75" hidden="1" customHeight="1" x14ac:dyDescent="0.2">
      <c r="O95" s="98"/>
    </row>
    <row r="96" spans="15:15" ht="15.75" hidden="1" customHeight="1" x14ac:dyDescent="0.2">
      <c r="O96" s="98"/>
    </row>
    <row r="97" spans="15:15" ht="15.75" hidden="1" customHeight="1" x14ac:dyDescent="0.2">
      <c r="O97" s="98"/>
    </row>
    <row r="98" spans="15:15" ht="15.75" hidden="1" customHeight="1" x14ac:dyDescent="0.2">
      <c r="O98" s="98"/>
    </row>
    <row r="99" spans="15:15" ht="15.75" hidden="1" customHeight="1" x14ac:dyDescent="0.2">
      <c r="O99" s="98"/>
    </row>
    <row r="100" spans="15:15" ht="15.75" hidden="1" customHeight="1" x14ac:dyDescent="0.2">
      <c r="O100" s="98"/>
    </row>
    <row r="101" spans="15:15" ht="15.75" hidden="1" customHeight="1" x14ac:dyDescent="0.2">
      <c r="O101" s="98"/>
    </row>
    <row r="102" spans="15:15" ht="15.75" hidden="1" customHeight="1" x14ac:dyDescent="0.2">
      <c r="O102" s="98"/>
    </row>
    <row r="103" spans="15:15" ht="15.75" hidden="1" customHeight="1" x14ac:dyDescent="0.2">
      <c r="O103" s="98"/>
    </row>
    <row r="104" spans="15:15" ht="15.75" hidden="1" customHeight="1" x14ac:dyDescent="0.2">
      <c r="O104" s="98"/>
    </row>
    <row r="105" spans="15:15" ht="15.75" hidden="1" customHeight="1" x14ac:dyDescent="0.2">
      <c r="O105" s="98"/>
    </row>
    <row r="106" spans="15:15" ht="15.75" hidden="1" customHeight="1" x14ac:dyDescent="0.2">
      <c r="O106" s="98"/>
    </row>
    <row r="107" spans="15:15" ht="15.75" hidden="1" customHeight="1" x14ac:dyDescent="0.2">
      <c r="O107" s="98"/>
    </row>
    <row r="108" spans="15:15" ht="15.75" hidden="1" customHeight="1" x14ac:dyDescent="0.2">
      <c r="O108" s="98"/>
    </row>
    <row r="109" spans="15:15" ht="15.75" hidden="1" customHeight="1" x14ac:dyDescent="0.2">
      <c r="O109" s="98"/>
    </row>
    <row r="110" spans="15:15" ht="15.75" hidden="1" customHeight="1" x14ac:dyDescent="0.2">
      <c r="O110" s="98"/>
    </row>
    <row r="111" spans="15:15" ht="15.75" hidden="1" customHeight="1" x14ac:dyDescent="0.2">
      <c r="O111" s="98"/>
    </row>
    <row r="112" spans="15:15" ht="15.75" hidden="1" customHeight="1" x14ac:dyDescent="0.2">
      <c r="O112" s="98"/>
    </row>
    <row r="113" spans="15:15" ht="15.75" hidden="1" customHeight="1" x14ac:dyDescent="0.2">
      <c r="O113" s="98"/>
    </row>
    <row r="114" spans="15:15" ht="15.75" hidden="1" customHeight="1" x14ac:dyDescent="0.2">
      <c r="O114" s="98"/>
    </row>
    <row r="115" spans="15:15" ht="15.75" hidden="1" customHeight="1" x14ac:dyDescent="0.2">
      <c r="O115" s="98"/>
    </row>
    <row r="116" spans="15:15" ht="15.75" hidden="1" customHeight="1" x14ac:dyDescent="0.2">
      <c r="O116" s="98"/>
    </row>
    <row r="117" spans="15:15" ht="15.75" hidden="1" customHeight="1" x14ac:dyDescent="0.2">
      <c r="O117" s="98"/>
    </row>
    <row r="118" spans="15:15" ht="15.75" hidden="1" customHeight="1" x14ac:dyDescent="0.2">
      <c r="O118" s="98"/>
    </row>
    <row r="119" spans="15:15" ht="15.75" hidden="1" customHeight="1" x14ac:dyDescent="0.2">
      <c r="O119" s="98"/>
    </row>
    <row r="120" spans="15:15" ht="15.75" hidden="1" customHeight="1" x14ac:dyDescent="0.2">
      <c r="O120" s="98"/>
    </row>
    <row r="121" spans="15:15" ht="15.75" hidden="1" customHeight="1" x14ac:dyDescent="0.2">
      <c r="O121" s="98"/>
    </row>
    <row r="122" spans="15:15" ht="15.75" hidden="1" customHeight="1" x14ac:dyDescent="0.2">
      <c r="O122" s="98"/>
    </row>
    <row r="123" spans="15:15" ht="15.75" hidden="1" customHeight="1" x14ac:dyDescent="0.2">
      <c r="O123" s="98"/>
    </row>
    <row r="124" spans="15:15" ht="15.75" hidden="1" customHeight="1" x14ac:dyDescent="0.2">
      <c r="O124" s="98"/>
    </row>
    <row r="125" spans="15:15" ht="15.75" hidden="1" customHeight="1" x14ac:dyDescent="0.2">
      <c r="O125" s="98"/>
    </row>
    <row r="126" spans="15:15" ht="15.75" hidden="1" customHeight="1" x14ac:dyDescent="0.2">
      <c r="O126" s="98"/>
    </row>
    <row r="127" spans="15:15" ht="15.75" hidden="1" customHeight="1" x14ac:dyDescent="0.2">
      <c r="O127" s="98"/>
    </row>
    <row r="128" spans="15:15" ht="15.75" hidden="1" customHeight="1" x14ac:dyDescent="0.2">
      <c r="O128" s="98"/>
    </row>
    <row r="129" spans="15:15" ht="15.75" hidden="1" customHeight="1" x14ac:dyDescent="0.2">
      <c r="O129" s="98"/>
    </row>
    <row r="130" spans="15:15" ht="15.75" hidden="1" customHeight="1" x14ac:dyDescent="0.2">
      <c r="O130" s="98"/>
    </row>
    <row r="131" spans="15:15" ht="15.75" hidden="1" customHeight="1" x14ac:dyDescent="0.2">
      <c r="O131" s="98"/>
    </row>
    <row r="132" spans="15:15" ht="15.75" hidden="1" customHeight="1" x14ac:dyDescent="0.2">
      <c r="O132" s="98"/>
    </row>
    <row r="133" spans="15:15" ht="15.75" hidden="1" customHeight="1" x14ac:dyDescent="0.2">
      <c r="O133" s="98"/>
    </row>
    <row r="134" spans="15:15" ht="15.75" hidden="1" customHeight="1" x14ac:dyDescent="0.2">
      <c r="O134" s="98"/>
    </row>
    <row r="135" spans="15:15" ht="15.75" hidden="1" customHeight="1" x14ac:dyDescent="0.2">
      <c r="O135" s="98"/>
    </row>
    <row r="136" spans="15:15" ht="15.75" hidden="1" customHeight="1" x14ac:dyDescent="0.2">
      <c r="O136" s="98"/>
    </row>
    <row r="137" spans="15:15" ht="15.75" hidden="1" customHeight="1" x14ac:dyDescent="0.2">
      <c r="O137" s="98"/>
    </row>
    <row r="138" spans="15:15" ht="15.75" hidden="1" customHeight="1" x14ac:dyDescent="0.2">
      <c r="O138" s="98"/>
    </row>
    <row r="139" spans="15:15" ht="15.75" hidden="1" customHeight="1" x14ac:dyDescent="0.2">
      <c r="O139" s="98"/>
    </row>
    <row r="140" spans="15:15" ht="15.75" hidden="1" customHeight="1" x14ac:dyDescent="0.2">
      <c r="O140" s="98"/>
    </row>
    <row r="141" spans="15:15" ht="15.75" hidden="1" customHeight="1" x14ac:dyDescent="0.2">
      <c r="O141" s="98"/>
    </row>
    <row r="142" spans="15:15" ht="15.75" hidden="1" customHeight="1" x14ac:dyDescent="0.2">
      <c r="O142" s="98"/>
    </row>
    <row r="143" spans="15:15" ht="15.75" hidden="1" customHeight="1" x14ac:dyDescent="0.2">
      <c r="O143" s="98"/>
    </row>
    <row r="144" spans="15:15" ht="15.75" hidden="1" customHeight="1" x14ac:dyDescent="0.2">
      <c r="O144" s="98"/>
    </row>
    <row r="145" spans="15:15" ht="15.75" hidden="1" customHeight="1" x14ac:dyDescent="0.2">
      <c r="O145" s="98"/>
    </row>
    <row r="146" spans="15:15" ht="15.75" hidden="1" customHeight="1" x14ac:dyDescent="0.2">
      <c r="O146" s="98"/>
    </row>
    <row r="147" spans="15:15" ht="15.75" hidden="1" customHeight="1" x14ac:dyDescent="0.2">
      <c r="O147" s="98"/>
    </row>
    <row r="148" spans="15:15" ht="15.75" hidden="1" customHeight="1" x14ac:dyDescent="0.2">
      <c r="O148" s="98"/>
    </row>
    <row r="149" spans="15:15" ht="15.75" hidden="1" customHeight="1" x14ac:dyDescent="0.2">
      <c r="O149" s="98"/>
    </row>
    <row r="150" spans="15:15" ht="15.75" hidden="1" customHeight="1" x14ac:dyDescent="0.2">
      <c r="O150" s="98"/>
    </row>
    <row r="151" spans="15:15" ht="15.75" hidden="1" customHeight="1" x14ac:dyDescent="0.2">
      <c r="O151" s="98"/>
    </row>
    <row r="152" spans="15:15" ht="15.75" hidden="1" customHeight="1" x14ac:dyDescent="0.2">
      <c r="O152" s="98"/>
    </row>
    <row r="153" spans="15:15" ht="15.75" hidden="1" customHeight="1" x14ac:dyDescent="0.2">
      <c r="O153" s="98"/>
    </row>
    <row r="154" spans="15:15" ht="15.75" hidden="1" customHeight="1" x14ac:dyDescent="0.2">
      <c r="O154" s="98"/>
    </row>
    <row r="155" spans="15:15" ht="15.75" hidden="1" customHeight="1" x14ac:dyDescent="0.2">
      <c r="O155" s="98"/>
    </row>
    <row r="156" spans="15:15" ht="15.75" hidden="1" customHeight="1" x14ac:dyDescent="0.2">
      <c r="O156" s="98"/>
    </row>
    <row r="157" spans="15:15" ht="15.75" hidden="1" customHeight="1" x14ac:dyDescent="0.2">
      <c r="O157" s="98"/>
    </row>
    <row r="158" spans="15:15" ht="15.75" hidden="1" customHeight="1" x14ac:dyDescent="0.2">
      <c r="O158" s="98"/>
    </row>
    <row r="159" spans="15:15" ht="15.75" hidden="1" customHeight="1" x14ac:dyDescent="0.2">
      <c r="O159" s="98"/>
    </row>
    <row r="160" spans="15:15" ht="15.75" hidden="1" customHeight="1" x14ac:dyDescent="0.2">
      <c r="O160" s="98"/>
    </row>
    <row r="161" spans="15:15" ht="15.75" hidden="1" customHeight="1" x14ac:dyDescent="0.2">
      <c r="O161" s="98"/>
    </row>
    <row r="162" spans="15:15" ht="15.75" hidden="1" customHeight="1" x14ac:dyDescent="0.2">
      <c r="O162" s="98"/>
    </row>
    <row r="163" spans="15:15" ht="15.75" hidden="1" customHeight="1" x14ac:dyDescent="0.2">
      <c r="O163" s="98"/>
    </row>
    <row r="164" spans="15:15" ht="15.75" hidden="1" customHeight="1" x14ac:dyDescent="0.2">
      <c r="O164" s="98"/>
    </row>
    <row r="165" spans="15:15" ht="15.75" hidden="1" customHeight="1" x14ac:dyDescent="0.2">
      <c r="O165" s="98"/>
    </row>
    <row r="166" spans="15:15" ht="15.75" hidden="1" customHeight="1" x14ac:dyDescent="0.2">
      <c r="O166" s="98"/>
    </row>
    <row r="167" spans="15:15" ht="15.75" hidden="1" customHeight="1" x14ac:dyDescent="0.2">
      <c r="O167" s="98"/>
    </row>
    <row r="168" spans="15:15" ht="15.75" hidden="1" customHeight="1" x14ac:dyDescent="0.2">
      <c r="O168" s="98"/>
    </row>
    <row r="169" spans="15:15" ht="15.75" hidden="1" customHeight="1" x14ac:dyDescent="0.2">
      <c r="O169" s="98"/>
    </row>
    <row r="170" spans="15:15" ht="15.75" hidden="1" customHeight="1" x14ac:dyDescent="0.2">
      <c r="O170" s="98"/>
    </row>
    <row r="171" spans="15:15" ht="15.75" hidden="1" customHeight="1" x14ac:dyDescent="0.2">
      <c r="O171" s="98"/>
    </row>
    <row r="172" spans="15:15" ht="15.75" hidden="1" customHeight="1" x14ac:dyDescent="0.2">
      <c r="O172" s="98"/>
    </row>
    <row r="173" spans="15:15" ht="15.75" hidden="1" customHeight="1" x14ac:dyDescent="0.2">
      <c r="O173" s="98"/>
    </row>
    <row r="174" spans="15:15" ht="15.75" hidden="1" customHeight="1" x14ac:dyDescent="0.2">
      <c r="O174" s="98"/>
    </row>
    <row r="175" spans="15:15" ht="15.75" hidden="1" customHeight="1" x14ac:dyDescent="0.2">
      <c r="O175" s="98"/>
    </row>
    <row r="176" spans="15:15" ht="15.75" hidden="1" customHeight="1" x14ac:dyDescent="0.2">
      <c r="O176" s="98"/>
    </row>
    <row r="177" spans="15:15" ht="15.75" hidden="1" customHeight="1" x14ac:dyDescent="0.2">
      <c r="O177" s="98"/>
    </row>
    <row r="178" spans="15:15" ht="15.75" hidden="1" customHeight="1" x14ac:dyDescent="0.2">
      <c r="O178" s="98"/>
    </row>
    <row r="179" spans="15:15" ht="15.75" hidden="1" customHeight="1" x14ac:dyDescent="0.2">
      <c r="O179" s="98"/>
    </row>
    <row r="180" spans="15:15" ht="15.75" hidden="1" customHeight="1" x14ac:dyDescent="0.2">
      <c r="O180" s="98"/>
    </row>
    <row r="181" spans="15:15" ht="15.75" hidden="1" customHeight="1" x14ac:dyDescent="0.2">
      <c r="O181" s="98"/>
    </row>
    <row r="182" spans="15:15" ht="15.75" hidden="1" customHeight="1" x14ac:dyDescent="0.2">
      <c r="O182" s="98"/>
    </row>
    <row r="183" spans="15:15" ht="15.75" hidden="1" customHeight="1" x14ac:dyDescent="0.2">
      <c r="O183" s="98"/>
    </row>
    <row r="184" spans="15:15" ht="15.75" hidden="1" customHeight="1" x14ac:dyDescent="0.2">
      <c r="O184" s="98"/>
    </row>
    <row r="185" spans="15:15" ht="15.75" hidden="1" customHeight="1" x14ac:dyDescent="0.2">
      <c r="O185" s="98"/>
    </row>
    <row r="186" spans="15:15" ht="15.75" hidden="1" customHeight="1" x14ac:dyDescent="0.2">
      <c r="O186" s="98"/>
    </row>
    <row r="187" spans="15:15" ht="15.75" hidden="1" customHeight="1" x14ac:dyDescent="0.2">
      <c r="O187" s="98"/>
    </row>
    <row r="188" spans="15:15" ht="15.75" hidden="1" customHeight="1" x14ac:dyDescent="0.2">
      <c r="O188" s="98"/>
    </row>
    <row r="189" spans="15:15" ht="15.75" hidden="1" customHeight="1" x14ac:dyDescent="0.2">
      <c r="O189" s="98"/>
    </row>
    <row r="190" spans="15:15" ht="15.75" hidden="1" customHeight="1" x14ac:dyDescent="0.2">
      <c r="O190" s="98"/>
    </row>
    <row r="191" spans="15:15" ht="15.75" hidden="1" customHeight="1" x14ac:dyDescent="0.2">
      <c r="O191" s="98"/>
    </row>
    <row r="192" spans="15:15" ht="15.75" hidden="1" customHeight="1" x14ac:dyDescent="0.2">
      <c r="O192" s="98"/>
    </row>
    <row r="193" spans="15:15" ht="15.75" hidden="1" customHeight="1" x14ac:dyDescent="0.2">
      <c r="O193" s="98"/>
    </row>
    <row r="194" spans="15:15" ht="15.75" hidden="1" customHeight="1" x14ac:dyDescent="0.2">
      <c r="O194" s="98"/>
    </row>
    <row r="195" spans="15:15" ht="15.75" hidden="1" customHeight="1" x14ac:dyDescent="0.2">
      <c r="O195" s="98"/>
    </row>
    <row r="196" spans="15:15" ht="15.75" hidden="1" customHeight="1" x14ac:dyDescent="0.2">
      <c r="O196" s="98"/>
    </row>
    <row r="197" spans="15:15" ht="15.75" hidden="1" customHeight="1" x14ac:dyDescent="0.2">
      <c r="O197" s="98"/>
    </row>
    <row r="198" spans="15:15" ht="15.75" hidden="1" customHeight="1" x14ac:dyDescent="0.2">
      <c r="O198" s="98"/>
    </row>
    <row r="199" spans="15:15" ht="15.75" hidden="1" customHeight="1" x14ac:dyDescent="0.2">
      <c r="O199" s="98"/>
    </row>
    <row r="200" spans="15:15" ht="15.75" hidden="1" customHeight="1" x14ac:dyDescent="0.2">
      <c r="O200" s="98"/>
    </row>
    <row r="201" spans="15:15" ht="15.75" hidden="1" customHeight="1" x14ac:dyDescent="0.2">
      <c r="O201" s="98"/>
    </row>
    <row r="202" spans="15:15" ht="15.75" hidden="1" customHeight="1" x14ac:dyDescent="0.2">
      <c r="O202" s="98"/>
    </row>
    <row r="203" spans="15:15" ht="15.75" hidden="1" customHeight="1" x14ac:dyDescent="0.2">
      <c r="O203" s="98"/>
    </row>
    <row r="204" spans="15:15" ht="15.75" hidden="1" customHeight="1" x14ac:dyDescent="0.2">
      <c r="O204" s="98"/>
    </row>
    <row r="205" spans="15:15" ht="15.75" hidden="1" customHeight="1" x14ac:dyDescent="0.2">
      <c r="O205" s="98"/>
    </row>
    <row r="206" spans="15:15" ht="15.75" hidden="1" customHeight="1" x14ac:dyDescent="0.2">
      <c r="O206" s="98"/>
    </row>
    <row r="207" spans="15:15" ht="15.75" hidden="1" customHeight="1" x14ac:dyDescent="0.2">
      <c r="O207" s="98"/>
    </row>
    <row r="208" spans="15:15" ht="15.75" hidden="1" customHeight="1" x14ac:dyDescent="0.2">
      <c r="O208" s="98"/>
    </row>
    <row r="209" spans="15:15" ht="15.75" hidden="1" customHeight="1" x14ac:dyDescent="0.2">
      <c r="O209" s="98"/>
    </row>
    <row r="210" spans="15:15" ht="15.75" hidden="1" customHeight="1" x14ac:dyDescent="0.2">
      <c r="O210" s="98"/>
    </row>
    <row r="211" spans="15:15" ht="15.75" hidden="1" customHeight="1" x14ac:dyDescent="0.2">
      <c r="O211" s="98"/>
    </row>
    <row r="212" spans="15:15" ht="15.75" hidden="1" customHeight="1" x14ac:dyDescent="0.2">
      <c r="O212" s="98"/>
    </row>
    <row r="213" spans="15:15" ht="15.75" hidden="1" customHeight="1" x14ac:dyDescent="0.2">
      <c r="O213" s="98"/>
    </row>
    <row r="214" spans="15:15" ht="15.75" hidden="1" customHeight="1" x14ac:dyDescent="0.2">
      <c r="O214" s="98"/>
    </row>
    <row r="215" spans="15:15" ht="15.75" hidden="1" customHeight="1" x14ac:dyDescent="0.2">
      <c r="O215" s="98"/>
    </row>
    <row r="216" spans="15:15" ht="15.75" hidden="1" customHeight="1" x14ac:dyDescent="0.2">
      <c r="O216" s="98"/>
    </row>
    <row r="217" spans="15:15" ht="15.75" hidden="1" customHeight="1" x14ac:dyDescent="0.2">
      <c r="O217" s="98"/>
    </row>
    <row r="218" spans="15:15" ht="15.75" hidden="1" customHeight="1" x14ac:dyDescent="0.2">
      <c r="O218" s="98"/>
    </row>
    <row r="219" spans="15:15" ht="15.75" hidden="1" customHeight="1" x14ac:dyDescent="0.2">
      <c r="O219" s="98"/>
    </row>
    <row r="220" spans="15:15" ht="15.75" hidden="1" customHeight="1" x14ac:dyDescent="0.2">
      <c r="O220" s="98"/>
    </row>
    <row r="221" spans="15:15" ht="15.75" hidden="1" customHeight="1" x14ac:dyDescent="0.2">
      <c r="O221" s="98"/>
    </row>
    <row r="222" spans="15:15" ht="15.75" hidden="1" customHeight="1" x14ac:dyDescent="0.2">
      <c r="O222" s="98"/>
    </row>
    <row r="223" spans="15:15" ht="15.75" hidden="1" customHeight="1" x14ac:dyDescent="0.2">
      <c r="O223" s="98"/>
    </row>
    <row r="224" spans="15:15" ht="15.75" hidden="1" customHeight="1" x14ac:dyDescent="0.2">
      <c r="O224" s="98"/>
    </row>
    <row r="225" spans="15:15" ht="15.75" hidden="1" customHeight="1" x14ac:dyDescent="0.2">
      <c r="O225" s="98"/>
    </row>
    <row r="226" spans="15:15" ht="15.75" hidden="1" customHeight="1" x14ac:dyDescent="0.2">
      <c r="O226" s="98"/>
    </row>
    <row r="227" spans="15:15" ht="15.75" hidden="1" customHeight="1" x14ac:dyDescent="0.2">
      <c r="O227" s="98"/>
    </row>
    <row r="228" spans="15:15" ht="15.75" hidden="1" customHeight="1" x14ac:dyDescent="0.2">
      <c r="O228" s="98"/>
    </row>
    <row r="229" spans="15:15" ht="15.75" hidden="1" customHeight="1" x14ac:dyDescent="0.2">
      <c r="O229" s="98"/>
    </row>
    <row r="230" spans="15:15" ht="15.75" hidden="1" customHeight="1" x14ac:dyDescent="0.2">
      <c r="O230" s="98"/>
    </row>
    <row r="231" spans="15:15" ht="15.75" hidden="1" customHeight="1" x14ac:dyDescent="0.2">
      <c r="O231" s="98"/>
    </row>
    <row r="232" spans="15:15" ht="15.75" hidden="1" customHeight="1" x14ac:dyDescent="0.2">
      <c r="O232" s="98"/>
    </row>
    <row r="233" spans="15:15" ht="15.75" hidden="1" customHeight="1" x14ac:dyDescent="0.2">
      <c r="O233" s="98"/>
    </row>
    <row r="234" spans="15:15" ht="15.75" hidden="1" customHeight="1" x14ac:dyDescent="0.2">
      <c r="O234" s="98"/>
    </row>
    <row r="235" spans="15:15" ht="15.75" hidden="1" customHeight="1" x14ac:dyDescent="0.2">
      <c r="O235" s="98"/>
    </row>
    <row r="236" spans="15:15" ht="15.75" hidden="1" customHeight="1" x14ac:dyDescent="0.2">
      <c r="O236" s="98"/>
    </row>
    <row r="237" spans="15:15" ht="15.75" hidden="1" customHeight="1" x14ac:dyDescent="0.2">
      <c r="O237" s="98"/>
    </row>
    <row r="238" spans="15:15" ht="15.75" hidden="1" customHeight="1" x14ac:dyDescent="0.2">
      <c r="O238" s="98"/>
    </row>
    <row r="239" spans="15:15" ht="15.75" hidden="1" customHeight="1" x14ac:dyDescent="0.2">
      <c r="O239" s="98"/>
    </row>
    <row r="240" spans="15:15" ht="15.75" hidden="1" customHeight="1" x14ac:dyDescent="0.2">
      <c r="O240" s="98"/>
    </row>
    <row r="241" spans="15:15" ht="15.75" hidden="1" customHeight="1" x14ac:dyDescent="0.2">
      <c r="O241" s="98"/>
    </row>
    <row r="242" spans="15:15" ht="15.75" hidden="1" customHeight="1" x14ac:dyDescent="0.2">
      <c r="O242" s="98"/>
    </row>
    <row r="243" spans="15:15" ht="15.75" hidden="1" customHeight="1" x14ac:dyDescent="0.2">
      <c r="O243" s="98"/>
    </row>
    <row r="244" spans="15:15" ht="15.75" hidden="1" customHeight="1" x14ac:dyDescent="0.2">
      <c r="O244" s="98"/>
    </row>
    <row r="245" spans="15:15" ht="15.75" hidden="1" customHeight="1" x14ac:dyDescent="0.2">
      <c r="O245" s="98"/>
    </row>
    <row r="246" spans="15:15" ht="15.75" hidden="1" customHeight="1" x14ac:dyDescent="0.2">
      <c r="O246" s="98"/>
    </row>
    <row r="247" spans="15:15" ht="15.75" hidden="1" customHeight="1" x14ac:dyDescent="0.2">
      <c r="O247" s="98"/>
    </row>
    <row r="248" spans="15:15" ht="15.75" hidden="1" customHeight="1" x14ac:dyDescent="0.2">
      <c r="O248" s="98"/>
    </row>
    <row r="249" spans="15:15" ht="15.75" hidden="1" customHeight="1" x14ac:dyDescent="0.2">
      <c r="O249" s="98"/>
    </row>
    <row r="250" spans="15:15" ht="15.75" hidden="1" customHeight="1" x14ac:dyDescent="0.2">
      <c r="O250" s="98"/>
    </row>
    <row r="251" spans="15:15" ht="15.75" hidden="1" customHeight="1" x14ac:dyDescent="0.2">
      <c r="O251" s="98"/>
    </row>
    <row r="252" spans="15:15" ht="15.75" hidden="1" customHeight="1" x14ac:dyDescent="0.2">
      <c r="O252" s="98"/>
    </row>
    <row r="253" spans="15:15" ht="15.75" hidden="1" customHeight="1" x14ac:dyDescent="0.2">
      <c r="O253" s="98"/>
    </row>
    <row r="254" spans="15:15" ht="15.75" hidden="1" customHeight="1" x14ac:dyDescent="0.2">
      <c r="O254" s="98"/>
    </row>
    <row r="255" spans="15:15" ht="15.75" hidden="1" customHeight="1" x14ac:dyDescent="0.2">
      <c r="O255" s="98"/>
    </row>
    <row r="256" spans="15:15" ht="15.75" hidden="1" customHeight="1" x14ac:dyDescent="0.2">
      <c r="O256" s="98"/>
    </row>
    <row r="257" spans="15:15" ht="15.75" hidden="1" customHeight="1" x14ac:dyDescent="0.2">
      <c r="O257" s="98"/>
    </row>
    <row r="258" spans="15:15" ht="15.75" hidden="1" customHeight="1" x14ac:dyDescent="0.2">
      <c r="O258" s="98"/>
    </row>
    <row r="259" spans="15:15" ht="15.75" hidden="1" customHeight="1" x14ac:dyDescent="0.2">
      <c r="O259" s="98"/>
    </row>
    <row r="260" spans="15:15" ht="15.75" hidden="1" customHeight="1" x14ac:dyDescent="0.2">
      <c r="O260" s="98"/>
    </row>
    <row r="261" spans="15:15" ht="15.75" hidden="1" customHeight="1" x14ac:dyDescent="0.2">
      <c r="O261" s="98"/>
    </row>
    <row r="262" spans="15:15" ht="15.75" hidden="1" customHeight="1" x14ac:dyDescent="0.2">
      <c r="O262" s="98"/>
    </row>
    <row r="263" spans="15:15" ht="15.75" hidden="1" customHeight="1" x14ac:dyDescent="0.2">
      <c r="O263" s="98"/>
    </row>
    <row r="264" spans="15:15" ht="15.75" hidden="1" customHeight="1" x14ac:dyDescent="0.2">
      <c r="O264" s="98"/>
    </row>
    <row r="265" spans="15:15" ht="15.75" hidden="1" customHeight="1" x14ac:dyDescent="0.2">
      <c r="O265" s="98"/>
    </row>
    <row r="266" spans="15:15" ht="15.75" hidden="1" customHeight="1" x14ac:dyDescent="0.2">
      <c r="O266" s="98"/>
    </row>
    <row r="267" spans="15:15" ht="15.75" hidden="1" customHeight="1" x14ac:dyDescent="0.2">
      <c r="O267" s="98"/>
    </row>
    <row r="268" spans="15:15" ht="15.75" hidden="1" customHeight="1" x14ac:dyDescent="0.2">
      <c r="O268" s="98"/>
    </row>
    <row r="269" spans="15:15" ht="15.75" hidden="1" customHeight="1" x14ac:dyDescent="0.2">
      <c r="O269" s="98"/>
    </row>
    <row r="270" spans="15:15" ht="15.75" hidden="1" customHeight="1" x14ac:dyDescent="0.2">
      <c r="O270" s="98"/>
    </row>
    <row r="271" spans="15:15" ht="15.75" hidden="1" customHeight="1" x14ac:dyDescent="0.2">
      <c r="O271" s="98"/>
    </row>
    <row r="272" spans="15:15" ht="15.75" hidden="1" customHeight="1" x14ac:dyDescent="0.2">
      <c r="O272" s="98"/>
    </row>
    <row r="273" spans="15:15" ht="15.75" hidden="1" customHeight="1" x14ac:dyDescent="0.2">
      <c r="O273" s="98"/>
    </row>
    <row r="274" spans="15:15" ht="15.75" hidden="1" customHeight="1" x14ac:dyDescent="0.2">
      <c r="O274" s="98"/>
    </row>
    <row r="275" spans="15:15" ht="15.75" hidden="1" customHeight="1" x14ac:dyDescent="0.2">
      <c r="O275" s="98"/>
    </row>
    <row r="276" spans="15:15" ht="15.75" hidden="1" customHeight="1" x14ac:dyDescent="0.2">
      <c r="O276" s="98"/>
    </row>
    <row r="277" spans="15:15" ht="15.75" hidden="1" customHeight="1" x14ac:dyDescent="0.2">
      <c r="O277" s="98"/>
    </row>
    <row r="278" spans="15:15" ht="15.75" hidden="1" customHeight="1" x14ac:dyDescent="0.2">
      <c r="O278" s="98"/>
    </row>
    <row r="279" spans="15:15" ht="15.75" hidden="1" customHeight="1" x14ac:dyDescent="0.2">
      <c r="O279" s="98"/>
    </row>
    <row r="280" spans="15:15" ht="15.75" hidden="1" customHeight="1" x14ac:dyDescent="0.2">
      <c r="O280" s="98"/>
    </row>
    <row r="281" spans="15:15" ht="15.75" hidden="1" customHeight="1" x14ac:dyDescent="0.2">
      <c r="O281" s="98"/>
    </row>
    <row r="282" spans="15:15" ht="15.75" hidden="1" customHeight="1" x14ac:dyDescent="0.2">
      <c r="O282" s="98"/>
    </row>
    <row r="283" spans="15:15" ht="15.75" hidden="1" customHeight="1" x14ac:dyDescent="0.2">
      <c r="O283" s="98"/>
    </row>
    <row r="284" spans="15:15" ht="15.75" hidden="1" customHeight="1" x14ac:dyDescent="0.2">
      <c r="O284" s="98"/>
    </row>
    <row r="285" spans="15:15" ht="15.75" hidden="1" customHeight="1" x14ac:dyDescent="0.2">
      <c r="O285" s="98"/>
    </row>
    <row r="286" spans="15:15" ht="15.75" hidden="1" customHeight="1" x14ac:dyDescent="0.2">
      <c r="O286" s="98"/>
    </row>
    <row r="287" spans="15:15" ht="15.75" hidden="1" customHeight="1" x14ac:dyDescent="0.2">
      <c r="O287" s="98"/>
    </row>
    <row r="288" spans="15:15" ht="15.75" hidden="1" customHeight="1" x14ac:dyDescent="0.2">
      <c r="O288" s="98"/>
    </row>
    <row r="289" spans="15:15" ht="15.75" hidden="1" customHeight="1" x14ac:dyDescent="0.2">
      <c r="O289" s="98"/>
    </row>
    <row r="290" spans="15:15" ht="15.75" hidden="1" customHeight="1" x14ac:dyDescent="0.2">
      <c r="O290" s="98"/>
    </row>
    <row r="291" spans="15:15" ht="15.75" hidden="1" customHeight="1" x14ac:dyDescent="0.2">
      <c r="O291" s="98"/>
    </row>
    <row r="292" spans="15:15" ht="15.75" hidden="1" customHeight="1" x14ac:dyDescent="0.2">
      <c r="O292" s="98"/>
    </row>
    <row r="293" spans="15:15" ht="15.75" hidden="1" customHeight="1" x14ac:dyDescent="0.2">
      <c r="O293" s="98"/>
    </row>
    <row r="294" spans="15:15" ht="15.75" hidden="1" customHeight="1" x14ac:dyDescent="0.2">
      <c r="O294" s="98"/>
    </row>
    <row r="295" spans="15:15" ht="15.75" hidden="1" customHeight="1" x14ac:dyDescent="0.2">
      <c r="O295" s="98"/>
    </row>
    <row r="296" spans="15:15" ht="15.75" hidden="1" customHeight="1" x14ac:dyDescent="0.2">
      <c r="O296" s="98"/>
    </row>
    <row r="297" spans="15:15" ht="15.75" hidden="1" customHeight="1" x14ac:dyDescent="0.2">
      <c r="O297" s="98"/>
    </row>
    <row r="298" spans="15:15" ht="15.75" hidden="1" customHeight="1" x14ac:dyDescent="0.2">
      <c r="O298" s="98"/>
    </row>
    <row r="299" spans="15:15" ht="15.75" hidden="1" customHeight="1" x14ac:dyDescent="0.2">
      <c r="O299" s="98"/>
    </row>
    <row r="300" spans="15:15" ht="15.75" hidden="1" customHeight="1" x14ac:dyDescent="0.2">
      <c r="O300" s="98"/>
    </row>
    <row r="301" spans="15:15" ht="15.75" hidden="1" customHeight="1" x14ac:dyDescent="0.2">
      <c r="O301" s="98"/>
    </row>
    <row r="302" spans="15:15" ht="15.75" hidden="1" customHeight="1" x14ac:dyDescent="0.2">
      <c r="O302" s="98"/>
    </row>
    <row r="303" spans="15:15" ht="15.75" hidden="1" customHeight="1" x14ac:dyDescent="0.2">
      <c r="O303" s="98"/>
    </row>
    <row r="304" spans="15:15" ht="15.75" hidden="1" customHeight="1" x14ac:dyDescent="0.2">
      <c r="O304" s="98"/>
    </row>
    <row r="305" spans="15:15" ht="15.75" hidden="1" customHeight="1" x14ac:dyDescent="0.2">
      <c r="O305" s="98"/>
    </row>
    <row r="306" spans="15:15" ht="15.75" hidden="1" customHeight="1" x14ac:dyDescent="0.2">
      <c r="O306" s="98"/>
    </row>
    <row r="307" spans="15:15" ht="15.75" hidden="1" customHeight="1" x14ac:dyDescent="0.2">
      <c r="O307" s="98"/>
    </row>
    <row r="308" spans="15:15" ht="15.75" hidden="1" customHeight="1" x14ac:dyDescent="0.2">
      <c r="O308" s="98"/>
    </row>
    <row r="309" spans="15:15" ht="15.75" hidden="1" customHeight="1" x14ac:dyDescent="0.2">
      <c r="O309" s="98"/>
    </row>
    <row r="310" spans="15:15" ht="15.75" hidden="1" customHeight="1" x14ac:dyDescent="0.2">
      <c r="O310" s="98"/>
    </row>
    <row r="311" spans="15:15" ht="15.75" hidden="1" customHeight="1" x14ac:dyDescent="0.2">
      <c r="O311" s="98"/>
    </row>
    <row r="312" spans="15:15" ht="15.75" hidden="1" customHeight="1" x14ac:dyDescent="0.2">
      <c r="O312" s="98"/>
    </row>
    <row r="313" spans="15:15" ht="15.75" hidden="1" customHeight="1" x14ac:dyDescent="0.2">
      <c r="O313" s="98"/>
    </row>
    <row r="314" spans="15:15" ht="15.75" hidden="1" customHeight="1" x14ac:dyDescent="0.2">
      <c r="O314" s="98"/>
    </row>
    <row r="315" spans="15:15" ht="15.75" hidden="1" customHeight="1" x14ac:dyDescent="0.2">
      <c r="O315" s="98"/>
    </row>
    <row r="316" spans="15:15" ht="15.75" hidden="1" customHeight="1" x14ac:dyDescent="0.2">
      <c r="O316" s="98"/>
    </row>
    <row r="317" spans="15:15" ht="15.75" hidden="1" customHeight="1" x14ac:dyDescent="0.2">
      <c r="O317" s="98"/>
    </row>
    <row r="318" spans="15:15" ht="15.75" hidden="1" customHeight="1" x14ac:dyDescent="0.2">
      <c r="O318" s="98"/>
    </row>
    <row r="319" spans="15:15" ht="15.75" hidden="1" customHeight="1" x14ac:dyDescent="0.2">
      <c r="O319" s="98"/>
    </row>
    <row r="320" spans="15:15" ht="15.75" hidden="1" customHeight="1" x14ac:dyDescent="0.2">
      <c r="O320" s="98"/>
    </row>
    <row r="321" spans="15:15" ht="15.75" hidden="1" customHeight="1" x14ac:dyDescent="0.2">
      <c r="O321" s="98"/>
    </row>
    <row r="322" spans="15:15" ht="15.75" hidden="1" customHeight="1" x14ac:dyDescent="0.2">
      <c r="O322" s="98"/>
    </row>
    <row r="323" spans="15:15" ht="15.75" hidden="1" customHeight="1" x14ac:dyDescent="0.2">
      <c r="O323" s="98"/>
    </row>
    <row r="324" spans="15:15" ht="15.75" hidden="1" customHeight="1" x14ac:dyDescent="0.2">
      <c r="O324" s="98"/>
    </row>
    <row r="325" spans="15:15" ht="15.75" hidden="1" customHeight="1" x14ac:dyDescent="0.2">
      <c r="O325" s="98"/>
    </row>
    <row r="326" spans="15:15" ht="15.75" hidden="1" customHeight="1" x14ac:dyDescent="0.2">
      <c r="O326" s="98"/>
    </row>
    <row r="327" spans="15:15" ht="15.75" hidden="1" customHeight="1" x14ac:dyDescent="0.2">
      <c r="O327" s="98"/>
    </row>
    <row r="328" spans="15:15" ht="15.75" hidden="1" customHeight="1" x14ac:dyDescent="0.2">
      <c r="O328" s="98"/>
    </row>
    <row r="329" spans="15:15" ht="15.75" hidden="1" customHeight="1" x14ac:dyDescent="0.2">
      <c r="O329" s="98"/>
    </row>
    <row r="330" spans="15:15" ht="15.75" hidden="1" customHeight="1" x14ac:dyDescent="0.2">
      <c r="O330" s="98"/>
    </row>
    <row r="331" spans="15:15" ht="15.75" hidden="1" customHeight="1" x14ac:dyDescent="0.2">
      <c r="O331" s="98"/>
    </row>
    <row r="332" spans="15:15" ht="15.75" hidden="1" customHeight="1" x14ac:dyDescent="0.2">
      <c r="O332" s="98"/>
    </row>
    <row r="333" spans="15:15" ht="15.75" hidden="1" customHeight="1" x14ac:dyDescent="0.2">
      <c r="O333" s="98"/>
    </row>
    <row r="334" spans="15:15" ht="15.75" hidden="1" customHeight="1" x14ac:dyDescent="0.2">
      <c r="O334" s="98"/>
    </row>
    <row r="335" spans="15:15" ht="15.75" hidden="1" customHeight="1" x14ac:dyDescent="0.2">
      <c r="O335" s="98"/>
    </row>
    <row r="336" spans="15:15" ht="15.75" hidden="1" customHeight="1" x14ac:dyDescent="0.2">
      <c r="O336" s="98"/>
    </row>
    <row r="337" spans="15:15" ht="15.75" hidden="1" customHeight="1" x14ac:dyDescent="0.2">
      <c r="O337" s="98"/>
    </row>
    <row r="338" spans="15:15" ht="15.75" hidden="1" customHeight="1" x14ac:dyDescent="0.2">
      <c r="O338" s="98"/>
    </row>
    <row r="339" spans="15:15" ht="15.75" hidden="1" customHeight="1" x14ac:dyDescent="0.2">
      <c r="O339" s="98"/>
    </row>
    <row r="340" spans="15:15" ht="15.75" hidden="1" customHeight="1" x14ac:dyDescent="0.2">
      <c r="O340" s="98"/>
    </row>
    <row r="341" spans="15:15" ht="15.75" hidden="1" customHeight="1" x14ac:dyDescent="0.2">
      <c r="O341" s="98"/>
    </row>
    <row r="342" spans="15:15" ht="15.75" hidden="1" customHeight="1" x14ac:dyDescent="0.2">
      <c r="O342" s="98"/>
    </row>
    <row r="343" spans="15:15" ht="15.75" hidden="1" customHeight="1" x14ac:dyDescent="0.2">
      <c r="O343" s="98"/>
    </row>
    <row r="344" spans="15:15" ht="15.75" hidden="1" customHeight="1" x14ac:dyDescent="0.2">
      <c r="O344" s="98"/>
    </row>
    <row r="345" spans="15:15" ht="15.75" hidden="1" customHeight="1" x14ac:dyDescent="0.2">
      <c r="O345" s="98"/>
    </row>
    <row r="346" spans="15:15" ht="15.75" hidden="1" customHeight="1" x14ac:dyDescent="0.2">
      <c r="O346" s="98"/>
    </row>
    <row r="347" spans="15:15" ht="15.75" hidden="1" customHeight="1" x14ac:dyDescent="0.2">
      <c r="O347" s="98"/>
    </row>
    <row r="348" spans="15:15" ht="15.75" hidden="1" customHeight="1" x14ac:dyDescent="0.2">
      <c r="O348" s="98"/>
    </row>
    <row r="349" spans="15:15" ht="15.75" hidden="1" customHeight="1" x14ac:dyDescent="0.2">
      <c r="O349" s="98"/>
    </row>
    <row r="350" spans="15:15" ht="15.75" hidden="1" customHeight="1" x14ac:dyDescent="0.2">
      <c r="O350" s="98"/>
    </row>
    <row r="351" spans="15:15" ht="15.75" hidden="1" customHeight="1" x14ac:dyDescent="0.2">
      <c r="O351" s="98"/>
    </row>
    <row r="352" spans="15:15" ht="15.75" hidden="1" customHeight="1" x14ac:dyDescent="0.2">
      <c r="O352" s="98"/>
    </row>
    <row r="353" spans="15:15" ht="15.75" hidden="1" customHeight="1" x14ac:dyDescent="0.2">
      <c r="O353" s="98"/>
    </row>
    <row r="354" spans="15:15" ht="15.75" hidden="1" customHeight="1" x14ac:dyDescent="0.2">
      <c r="O354" s="98"/>
    </row>
    <row r="355" spans="15:15" ht="15.75" hidden="1" customHeight="1" x14ac:dyDescent="0.2">
      <c r="O355" s="98"/>
    </row>
    <row r="356" spans="15:15" ht="15.75" hidden="1" customHeight="1" x14ac:dyDescent="0.2">
      <c r="O356" s="98"/>
    </row>
    <row r="357" spans="15:15" ht="15.75" hidden="1" customHeight="1" x14ac:dyDescent="0.2">
      <c r="O357" s="98"/>
    </row>
    <row r="358" spans="15:15" ht="15.75" hidden="1" customHeight="1" x14ac:dyDescent="0.2">
      <c r="O358" s="98"/>
    </row>
    <row r="359" spans="15:15" ht="15.75" hidden="1" customHeight="1" x14ac:dyDescent="0.2">
      <c r="O359" s="98"/>
    </row>
    <row r="360" spans="15:15" ht="15.75" hidden="1" customHeight="1" x14ac:dyDescent="0.2">
      <c r="O360" s="98"/>
    </row>
    <row r="361" spans="15:15" ht="15.75" hidden="1" customHeight="1" x14ac:dyDescent="0.2">
      <c r="O361" s="98"/>
    </row>
    <row r="362" spans="15:15" ht="15.75" hidden="1" customHeight="1" x14ac:dyDescent="0.2">
      <c r="O362" s="98"/>
    </row>
    <row r="363" spans="15:15" ht="15.75" hidden="1" customHeight="1" x14ac:dyDescent="0.2">
      <c r="O363" s="98"/>
    </row>
    <row r="364" spans="15:15" ht="15.75" hidden="1" customHeight="1" x14ac:dyDescent="0.2">
      <c r="O364" s="98"/>
    </row>
    <row r="365" spans="15:15" ht="15.75" hidden="1" customHeight="1" x14ac:dyDescent="0.2">
      <c r="O365" s="98"/>
    </row>
    <row r="366" spans="15:15" ht="15.75" hidden="1" customHeight="1" x14ac:dyDescent="0.2">
      <c r="O366" s="98"/>
    </row>
    <row r="367" spans="15:15" ht="15.75" hidden="1" customHeight="1" x14ac:dyDescent="0.2">
      <c r="O367" s="98"/>
    </row>
    <row r="368" spans="15:15" ht="15.75" hidden="1" customHeight="1" x14ac:dyDescent="0.2">
      <c r="O368" s="98"/>
    </row>
    <row r="369" spans="15:15" ht="15.75" hidden="1" customHeight="1" x14ac:dyDescent="0.2">
      <c r="O369" s="98"/>
    </row>
    <row r="370" spans="15:15" ht="15.75" hidden="1" customHeight="1" x14ac:dyDescent="0.2">
      <c r="O370" s="98"/>
    </row>
    <row r="371" spans="15:15" ht="15.75" hidden="1" customHeight="1" x14ac:dyDescent="0.2">
      <c r="O371" s="98"/>
    </row>
    <row r="372" spans="15:15" ht="15.75" hidden="1" customHeight="1" x14ac:dyDescent="0.2">
      <c r="O372" s="98"/>
    </row>
    <row r="373" spans="15:15" ht="15.75" hidden="1" customHeight="1" x14ac:dyDescent="0.2">
      <c r="O373" s="98"/>
    </row>
    <row r="374" spans="15:15" ht="15.75" hidden="1" customHeight="1" x14ac:dyDescent="0.2">
      <c r="O374" s="98"/>
    </row>
    <row r="375" spans="15:15" ht="15.75" hidden="1" customHeight="1" x14ac:dyDescent="0.2">
      <c r="O375" s="98"/>
    </row>
    <row r="376" spans="15:15" ht="15.75" hidden="1" customHeight="1" x14ac:dyDescent="0.2">
      <c r="O376" s="98"/>
    </row>
    <row r="377" spans="15:15" ht="15.75" hidden="1" customHeight="1" x14ac:dyDescent="0.2">
      <c r="O377" s="98"/>
    </row>
    <row r="378" spans="15:15" ht="15.75" hidden="1" customHeight="1" x14ac:dyDescent="0.2">
      <c r="O378" s="98"/>
    </row>
    <row r="379" spans="15:15" ht="15.75" hidden="1" customHeight="1" x14ac:dyDescent="0.2">
      <c r="O379" s="98"/>
    </row>
    <row r="380" spans="15:15" ht="15.75" hidden="1" customHeight="1" x14ac:dyDescent="0.2">
      <c r="O380" s="98"/>
    </row>
    <row r="381" spans="15:15" ht="15.75" hidden="1" customHeight="1" x14ac:dyDescent="0.2">
      <c r="O381" s="98"/>
    </row>
    <row r="382" spans="15:15" ht="15.75" hidden="1" customHeight="1" x14ac:dyDescent="0.2">
      <c r="O382" s="98"/>
    </row>
    <row r="383" spans="15:15" ht="15.75" hidden="1" customHeight="1" x14ac:dyDescent="0.2">
      <c r="O383" s="98"/>
    </row>
    <row r="384" spans="15:15" ht="15.75" hidden="1" customHeight="1" x14ac:dyDescent="0.2">
      <c r="O384" s="98"/>
    </row>
    <row r="385" spans="15:15" ht="15.75" hidden="1" customHeight="1" x14ac:dyDescent="0.2">
      <c r="O385" s="98"/>
    </row>
    <row r="386" spans="15:15" ht="15.75" hidden="1" customHeight="1" x14ac:dyDescent="0.2">
      <c r="O386" s="98"/>
    </row>
    <row r="387" spans="15:15" ht="15.75" hidden="1" customHeight="1" x14ac:dyDescent="0.2">
      <c r="O387" s="98"/>
    </row>
    <row r="388" spans="15:15" ht="15.75" hidden="1" customHeight="1" x14ac:dyDescent="0.2">
      <c r="O388" s="98"/>
    </row>
    <row r="389" spans="15:15" ht="15.75" hidden="1" customHeight="1" x14ac:dyDescent="0.2">
      <c r="O389" s="98"/>
    </row>
    <row r="390" spans="15:15" ht="15.75" hidden="1" customHeight="1" x14ac:dyDescent="0.2">
      <c r="O390" s="98"/>
    </row>
    <row r="391" spans="15:15" ht="15.75" hidden="1" customHeight="1" x14ac:dyDescent="0.2">
      <c r="O391" s="98"/>
    </row>
    <row r="392" spans="15:15" ht="15.75" hidden="1" customHeight="1" x14ac:dyDescent="0.2">
      <c r="O392" s="98"/>
    </row>
    <row r="393" spans="15:15" ht="15.75" hidden="1" customHeight="1" x14ac:dyDescent="0.2">
      <c r="O393" s="98"/>
    </row>
    <row r="394" spans="15:15" ht="15.75" hidden="1" customHeight="1" x14ac:dyDescent="0.2">
      <c r="O394" s="98"/>
    </row>
    <row r="395" spans="15:15" ht="15.75" hidden="1" customHeight="1" x14ac:dyDescent="0.2">
      <c r="O395" s="98"/>
    </row>
    <row r="396" spans="15:15" ht="15.75" hidden="1" customHeight="1" x14ac:dyDescent="0.2">
      <c r="O396" s="98"/>
    </row>
    <row r="397" spans="15:15" ht="15.75" hidden="1" customHeight="1" x14ac:dyDescent="0.2">
      <c r="O397" s="98"/>
    </row>
    <row r="398" spans="15:15" ht="15.75" hidden="1" customHeight="1" x14ac:dyDescent="0.2">
      <c r="O398" s="98"/>
    </row>
    <row r="399" spans="15:15" ht="15.75" hidden="1" customHeight="1" x14ac:dyDescent="0.2">
      <c r="O399" s="98"/>
    </row>
    <row r="400" spans="15:15" ht="15.75" hidden="1" customHeight="1" x14ac:dyDescent="0.2">
      <c r="O400" s="98"/>
    </row>
    <row r="401" spans="15:15" ht="15.75" hidden="1" customHeight="1" x14ac:dyDescent="0.2">
      <c r="O401" s="98"/>
    </row>
    <row r="402" spans="15:15" ht="15.75" hidden="1" customHeight="1" x14ac:dyDescent="0.2">
      <c r="O402" s="98"/>
    </row>
    <row r="403" spans="15:15" ht="15.75" hidden="1" customHeight="1" x14ac:dyDescent="0.2">
      <c r="O403" s="98"/>
    </row>
    <row r="404" spans="15:15" ht="15.75" hidden="1" customHeight="1" x14ac:dyDescent="0.2">
      <c r="O404" s="98"/>
    </row>
    <row r="405" spans="15:15" ht="15.75" hidden="1" customHeight="1" x14ac:dyDescent="0.2">
      <c r="O405" s="98"/>
    </row>
    <row r="406" spans="15:15" ht="15.75" hidden="1" customHeight="1" x14ac:dyDescent="0.2">
      <c r="O406" s="98"/>
    </row>
    <row r="407" spans="15:15" ht="15.75" hidden="1" customHeight="1" x14ac:dyDescent="0.2">
      <c r="O407" s="98"/>
    </row>
    <row r="408" spans="15:15" ht="15.75" hidden="1" customHeight="1" x14ac:dyDescent="0.2">
      <c r="O408" s="98"/>
    </row>
    <row r="409" spans="15:15" ht="15.75" hidden="1" customHeight="1" x14ac:dyDescent="0.2">
      <c r="O409" s="98"/>
    </row>
    <row r="410" spans="15:15" ht="15.75" hidden="1" customHeight="1" x14ac:dyDescent="0.2">
      <c r="O410" s="98"/>
    </row>
    <row r="411" spans="15:15" ht="15.75" hidden="1" customHeight="1" x14ac:dyDescent="0.2">
      <c r="O411" s="98"/>
    </row>
    <row r="412" spans="15:15" ht="15.75" hidden="1" customHeight="1" x14ac:dyDescent="0.2">
      <c r="O412" s="98"/>
    </row>
    <row r="413" spans="15:15" ht="15.75" hidden="1" customHeight="1" x14ac:dyDescent="0.2">
      <c r="O413" s="98"/>
    </row>
    <row r="414" spans="15:15" ht="15.75" hidden="1" customHeight="1" x14ac:dyDescent="0.2">
      <c r="O414" s="98"/>
    </row>
    <row r="415" spans="15:15" ht="15.75" hidden="1" customHeight="1" x14ac:dyDescent="0.2">
      <c r="O415" s="98"/>
    </row>
    <row r="416" spans="15:15" ht="15.75" hidden="1" customHeight="1" x14ac:dyDescent="0.2">
      <c r="O416" s="98"/>
    </row>
    <row r="417" spans="15:15" ht="15.75" hidden="1" customHeight="1" x14ac:dyDescent="0.2">
      <c r="O417" s="98"/>
    </row>
    <row r="418" spans="15:15" ht="15.75" hidden="1" customHeight="1" x14ac:dyDescent="0.2">
      <c r="O418" s="98"/>
    </row>
    <row r="419" spans="15:15" ht="15.75" hidden="1" customHeight="1" x14ac:dyDescent="0.2">
      <c r="O419" s="98"/>
    </row>
    <row r="420" spans="15:15" ht="15.75" hidden="1" customHeight="1" x14ac:dyDescent="0.2">
      <c r="O420" s="98"/>
    </row>
    <row r="421" spans="15:15" ht="15.75" hidden="1" customHeight="1" x14ac:dyDescent="0.2">
      <c r="O421" s="98"/>
    </row>
    <row r="422" spans="15:15" ht="15.75" hidden="1" customHeight="1" x14ac:dyDescent="0.2">
      <c r="O422" s="98"/>
    </row>
    <row r="423" spans="15:15" ht="15.75" hidden="1" customHeight="1" x14ac:dyDescent="0.2">
      <c r="O423" s="98"/>
    </row>
    <row r="424" spans="15:15" ht="15.75" hidden="1" customHeight="1" x14ac:dyDescent="0.2">
      <c r="O424" s="98"/>
    </row>
    <row r="425" spans="15:15" ht="15.75" hidden="1" customHeight="1" x14ac:dyDescent="0.2">
      <c r="O425" s="98"/>
    </row>
    <row r="426" spans="15:15" ht="15.75" hidden="1" customHeight="1" x14ac:dyDescent="0.2">
      <c r="O426" s="98"/>
    </row>
    <row r="427" spans="15:15" ht="15.75" hidden="1" customHeight="1" x14ac:dyDescent="0.2">
      <c r="O427" s="98"/>
    </row>
    <row r="428" spans="15:15" ht="15.75" hidden="1" customHeight="1" x14ac:dyDescent="0.2">
      <c r="O428" s="98"/>
    </row>
    <row r="429" spans="15:15" ht="15.75" hidden="1" customHeight="1" x14ac:dyDescent="0.2">
      <c r="O429" s="98"/>
    </row>
    <row r="430" spans="15:15" ht="15.75" hidden="1" customHeight="1" x14ac:dyDescent="0.2">
      <c r="O430" s="98"/>
    </row>
    <row r="431" spans="15:15" ht="15.75" hidden="1" customHeight="1" x14ac:dyDescent="0.2">
      <c r="O431" s="98"/>
    </row>
    <row r="432" spans="15:15" ht="15.75" hidden="1" customHeight="1" x14ac:dyDescent="0.2">
      <c r="O432" s="98"/>
    </row>
    <row r="433" spans="15:15" ht="15.75" hidden="1" customHeight="1" x14ac:dyDescent="0.2">
      <c r="O433" s="98"/>
    </row>
    <row r="434" spans="15:15" ht="15.75" hidden="1" customHeight="1" x14ac:dyDescent="0.2">
      <c r="O434" s="98"/>
    </row>
    <row r="435" spans="15:15" ht="15.75" hidden="1" customHeight="1" x14ac:dyDescent="0.2">
      <c r="O435" s="98"/>
    </row>
    <row r="436" spans="15:15" ht="15.75" hidden="1" customHeight="1" x14ac:dyDescent="0.2">
      <c r="O436" s="98"/>
    </row>
    <row r="437" spans="15:15" ht="15.75" hidden="1" customHeight="1" x14ac:dyDescent="0.2">
      <c r="O437" s="98"/>
    </row>
    <row r="438" spans="15:15" ht="15.75" hidden="1" customHeight="1" x14ac:dyDescent="0.2">
      <c r="O438" s="98"/>
    </row>
    <row r="439" spans="15:15" ht="15.75" hidden="1" customHeight="1" x14ac:dyDescent="0.2">
      <c r="O439" s="98"/>
    </row>
    <row r="440" spans="15:15" ht="15.75" hidden="1" customHeight="1" x14ac:dyDescent="0.2">
      <c r="O440" s="98"/>
    </row>
    <row r="441" spans="15:15" ht="15.75" hidden="1" customHeight="1" x14ac:dyDescent="0.2">
      <c r="O441" s="98"/>
    </row>
    <row r="442" spans="15:15" ht="15.75" hidden="1" customHeight="1" x14ac:dyDescent="0.2">
      <c r="O442" s="98"/>
    </row>
    <row r="443" spans="15:15" ht="15.75" hidden="1" customHeight="1" x14ac:dyDescent="0.2">
      <c r="O443" s="98"/>
    </row>
    <row r="444" spans="15:15" ht="15.75" hidden="1" customHeight="1" x14ac:dyDescent="0.2">
      <c r="O444" s="98"/>
    </row>
    <row r="445" spans="15:15" ht="15.75" hidden="1" customHeight="1" x14ac:dyDescent="0.2">
      <c r="O445" s="98"/>
    </row>
    <row r="446" spans="15:15" ht="15.75" hidden="1" customHeight="1" x14ac:dyDescent="0.2">
      <c r="O446" s="98"/>
    </row>
    <row r="447" spans="15:15" ht="15.75" hidden="1" customHeight="1" x14ac:dyDescent="0.2">
      <c r="O447" s="98"/>
    </row>
    <row r="448" spans="15:15" ht="15.75" hidden="1" customHeight="1" x14ac:dyDescent="0.2">
      <c r="O448" s="98"/>
    </row>
    <row r="449" spans="15:15" ht="15.75" hidden="1" customHeight="1" x14ac:dyDescent="0.2">
      <c r="O449" s="98"/>
    </row>
    <row r="450" spans="15:15" ht="15.75" hidden="1" customHeight="1" x14ac:dyDescent="0.2">
      <c r="O450" s="98"/>
    </row>
    <row r="451" spans="15:15" ht="15.75" hidden="1" customHeight="1" x14ac:dyDescent="0.2">
      <c r="O451" s="98"/>
    </row>
    <row r="452" spans="15:15" ht="15.75" hidden="1" customHeight="1" x14ac:dyDescent="0.2">
      <c r="O452" s="98"/>
    </row>
    <row r="453" spans="15:15" ht="15.75" hidden="1" customHeight="1" x14ac:dyDescent="0.2">
      <c r="O453" s="98"/>
    </row>
    <row r="454" spans="15:15" ht="15.75" hidden="1" customHeight="1" x14ac:dyDescent="0.2">
      <c r="O454" s="98"/>
    </row>
    <row r="455" spans="15:15" ht="15.75" hidden="1" customHeight="1" x14ac:dyDescent="0.2">
      <c r="O455" s="98"/>
    </row>
    <row r="456" spans="15:15" ht="15.75" hidden="1" customHeight="1" x14ac:dyDescent="0.2">
      <c r="O456" s="98"/>
    </row>
    <row r="457" spans="15:15" ht="15.75" hidden="1" customHeight="1" x14ac:dyDescent="0.2">
      <c r="O457" s="98"/>
    </row>
    <row r="458" spans="15:15" ht="15.75" hidden="1" customHeight="1" x14ac:dyDescent="0.2">
      <c r="O458" s="98"/>
    </row>
    <row r="459" spans="15:15" ht="15.75" hidden="1" customHeight="1" x14ac:dyDescent="0.2">
      <c r="O459" s="98"/>
    </row>
    <row r="460" spans="15:15" ht="15.75" hidden="1" customHeight="1" x14ac:dyDescent="0.2">
      <c r="O460" s="98"/>
    </row>
    <row r="461" spans="15:15" ht="15.75" hidden="1" customHeight="1" x14ac:dyDescent="0.2">
      <c r="O461" s="98"/>
    </row>
    <row r="462" spans="15:15" ht="15.75" hidden="1" customHeight="1" x14ac:dyDescent="0.2">
      <c r="O462" s="98"/>
    </row>
    <row r="463" spans="15:15" ht="15.75" hidden="1" customHeight="1" x14ac:dyDescent="0.2">
      <c r="O463" s="98"/>
    </row>
    <row r="464" spans="15:15" ht="15.75" hidden="1" customHeight="1" x14ac:dyDescent="0.2">
      <c r="O464" s="98"/>
    </row>
    <row r="465" spans="15:15" ht="15.75" hidden="1" customHeight="1" x14ac:dyDescent="0.2">
      <c r="O465" s="98"/>
    </row>
    <row r="466" spans="15:15" ht="15.75" hidden="1" customHeight="1" x14ac:dyDescent="0.2">
      <c r="O466" s="98"/>
    </row>
    <row r="467" spans="15:15" ht="15.75" hidden="1" customHeight="1" x14ac:dyDescent="0.2">
      <c r="O467" s="98"/>
    </row>
    <row r="468" spans="15:15" ht="15.75" hidden="1" customHeight="1" x14ac:dyDescent="0.2">
      <c r="O468" s="98"/>
    </row>
    <row r="469" spans="15:15" ht="15.75" hidden="1" customHeight="1" x14ac:dyDescent="0.2">
      <c r="O469" s="98"/>
    </row>
    <row r="470" spans="15:15" ht="15.75" hidden="1" customHeight="1" x14ac:dyDescent="0.2">
      <c r="O470" s="98"/>
    </row>
    <row r="471" spans="15:15" ht="15.75" hidden="1" customHeight="1" x14ac:dyDescent="0.2">
      <c r="O471" s="98"/>
    </row>
    <row r="472" spans="15:15" ht="15.75" hidden="1" customHeight="1" x14ac:dyDescent="0.2">
      <c r="O472" s="98"/>
    </row>
    <row r="473" spans="15:15" ht="15.75" hidden="1" customHeight="1" x14ac:dyDescent="0.2">
      <c r="O473" s="98"/>
    </row>
    <row r="474" spans="15:15" ht="15.75" hidden="1" customHeight="1" x14ac:dyDescent="0.2">
      <c r="O474" s="98"/>
    </row>
    <row r="475" spans="15:15" ht="15.75" hidden="1" customHeight="1" x14ac:dyDescent="0.2">
      <c r="O475" s="98"/>
    </row>
    <row r="476" spans="15:15" ht="15.75" hidden="1" customHeight="1" x14ac:dyDescent="0.2">
      <c r="O476" s="98"/>
    </row>
    <row r="477" spans="15:15" ht="15.75" hidden="1" customHeight="1" x14ac:dyDescent="0.2">
      <c r="O477" s="98"/>
    </row>
    <row r="478" spans="15:15" ht="15.75" hidden="1" customHeight="1" x14ac:dyDescent="0.2">
      <c r="O478" s="98"/>
    </row>
    <row r="479" spans="15:15" ht="15.75" hidden="1" customHeight="1" x14ac:dyDescent="0.2">
      <c r="O479" s="98"/>
    </row>
    <row r="480" spans="15:15" ht="15.75" hidden="1" customHeight="1" x14ac:dyDescent="0.2">
      <c r="O480" s="98"/>
    </row>
    <row r="481" spans="15:15" ht="15.75" hidden="1" customHeight="1" x14ac:dyDescent="0.2">
      <c r="O481" s="98"/>
    </row>
    <row r="482" spans="15:15" ht="15.75" hidden="1" customHeight="1" x14ac:dyDescent="0.2">
      <c r="O482" s="98"/>
    </row>
    <row r="483" spans="15:15" ht="15.75" hidden="1" customHeight="1" x14ac:dyDescent="0.2">
      <c r="O483" s="98"/>
    </row>
    <row r="484" spans="15:15" ht="15.75" hidden="1" customHeight="1" x14ac:dyDescent="0.2">
      <c r="O484" s="98"/>
    </row>
    <row r="485" spans="15:15" ht="15.75" hidden="1" customHeight="1" x14ac:dyDescent="0.2">
      <c r="O485" s="98"/>
    </row>
    <row r="486" spans="15:15" ht="15.75" hidden="1" customHeight="1" x14ac:dyDescent="0.2">
      <c r="O486" s="98"/>
    </row>
    <row r="487" spans="15:15" ht="15.75" hidden="1" customHeight="1" x14ac:dyDescent="0.2">
      <c r="O487" s="98"/>
    </row>
    <row r="488" spans="15:15" ht="15.75" hidden="1" customHeight="1" x14ac:dyDescent="0.2">
      <c r="O488" s="98"/>
    </row>
    <row r="489" spans="15:15" ht="15.75" hidden="1" customHeight="1" x14ac:dyDescent="0.2">
      <c r="O489" s="98"/>
    </row>
    <row r="490" spans="15:15" ht="15.75" hidden="1" customHeight="1" x14ac:dyDescent="0.2">
      <c r="O490" s="98"/>
    </row>
    <row r="491" spans="15:15" ht="15.75" hidden="1" customHeight="1" x14ac:dyDescent="0.2">
      <c r="O491" s="98"/>
    </row>
    <row r="492" spans="15:15" ht="15.75" hidden="1" customHeight="1" x14ac:dyDescent="0.2">
      <c r="O492" s="98"/>
    </row>
    <row r="493" spans="15:15" ht="15.75" hidden="1" customHeight="1" x14ac:dyDescent="0.2">
      <c r="O493" s="98"/>
    </row>
    <row r="494" spans="15:15" ht="15.75" hidden="1" customHeight="1" x14ac:dyDescent="0.2">
      <c r="O494" s="98"/>
    </row>
    <row r="495" spans="15:15" ht="15.75" hidden="1" customHeight="1" x14ac:dyDescent="0.2">
      <c r="O495" s="98"/>
    </row>
    <row r="496" spans="15:15" ht="15.75" hidden="1" customHeight="1" x14ac:dyDescent="0.2">
      <c r="O496" s="98"/>
    </row>
    <row r="497" spans="15:15" ht="15.75" hidden="1" customHeight="1" x14ac:dyDescent="0.2">
      <c r="O497" s="98"/>
    </row>
    <row r="498" spans="15:15" ht="15.75" hidden="1" customHeight="1" x14ac:dyDescent="0.2">
      <c r="O498" s="98"/>
    </row>
    <row r="499" spans="15:15" ht="15.75" hidden="1" customHeight="1" x14ac:dyDescent="0.2">
      <c r="O499" s="98"/>
    </row>
    <row r="500" spans="15:15" ht="15.75" hidden="1" customHeight="1" x14ac:dyDescent="0.2">
      <c r="O500" s="98"/>
    </row>
    <row r="501" spans="15:15" ht="15.75" hidden="1" customHeight="1" x14ac:dyDescent="0.2">
      <c r="O501" s="98"/>
    </row>
    <row r="502" spans="15:15" ht="15.75" hidden="1" customHeight="1" x14ac:dyDescent="0.2">
      <c r="O502" s="98"/>
    </row>
    <row r="503" spans="15:15" ht="15.75" hidden="1" customHeight="1" x14ac:dyDescent="0.2">
      <c r="O503" s="98"/>
    </row>
    <row r="504" spans="15:15" ht="15.75" hidden="1" customHeight="1" x14ac:dyDescent="0.2">
      <c r="O504" s="98"/>
    </row>
    <row r="505" spans="15:15" ht="15.75" hidden="1" customHeight="1" x14ac:dyDescent="0.2">
      <c r="O505" s="98"/>
    </row>
    <row r="506" spans="15:15" ht="15.75" hidden="1" customHeight="1" x14ac:dyDescent="0.2">
      <c r="O506" s="98"/>
    </row>
    <row r="507" spans="15:15" ht="15.75" hidden="1" customHeight="1" x14ac:dyDescent="0.2">
      <c r="O507" s="98"/>
    </row>
    <row r="508" spans="15:15" ht="15.75" hidden="1" customHeight="1" x14ac:dyDescent="0.2">
      <c r="O508" s="98"/>
    </row>
    <row r="509" spans="15:15" ht="15.75" hidden="1" customHeight="1" x14ac:dyDescent="0.2">
      <c r="O509" s="98"/>
    </row>
    <row r="510" spans="15:15" ht="15.75" hidden="1" customHeight="1" x14ac:dyDescent="0.2">
      <c r="O510" s="98"/>
    </row>
    <row r="511" spans="15:15" ht="15.75" hidden="1" customHeight="1" x14ac:dyDescent="0.2">
      <c r="O511" s="98"/>
    </row>
    <row r="512" spans="15:15" ht="15.75" hidden="1" customHeight="1" x14ac:dyDescent="0.2">
      <c r="O512" s="98"/>
    </row>
    <row r="513" spans="15:15" ht="15.75" hidden="1" customHeight="1" x14ac:dyDescent="0.2">
      <c r="O513" s="98"/>
    </row>
    <row r="514" spans="15:15" ht="15.75" hidden="1" customHeight="1" x14ac:dyDescent="0.2">
      <c r="O514" s="98"/>
    </row>
    <row r="515" spans="15:15" ht="15.75" hidden="1" customHeight="1" x14ac:dyDescent="0.2">
      <c r="O515" s="98"/>
    </row>
    <row r="516" spans="15:15" ht="15.75" hidden="1" customHeight="1" x14ac:dyDescent="0.2">
      <c r="O516" s="98"/>
    </row>
    <row r="517" spans="15:15" ht="15.75" hidden="1" customHeight="1" x14ac:dyDescent="0.2">
      <c r="O517" s="98"/>
    </row>
    <row r="518" spans="15:15" ht="15.75" hidden="1" customHeight="1" x14ac:dyDescent="0.2">
      <c r="O518" s="98"/>
    </row>
    <row r="519" spans="15:15" ht="15.75" hidden="1" customHeight="1" x14ac:dyDescent="0.2">
      <c r="O519" s="98"/>
    </row>
    <row r="520" spans="15:15" ht="15.75" hidden="1" customHeight="1" x14ac:dyDescent="0.2">
      <c r="O520" s="98"/>
    </row>
    <row r="521" spans="15:15" ht="15.75" hidden="1" customHeight="1" x14ac:dyDescent="0.2">
      <c r="O521" s="98"/>
    </row>
    <row r="522" spans="15:15" ht="15.75" hidden="1" customHeight="1" x14ac:dyDescent="0.2">
      <c r="O522" s="98"/>
    </row>
    <row r="523" spans="15:15" ht="15.75" hidden="1" customHeight="1" x14ac:dyDescent="0.2">
      <c r="O523" s="98"/>
    </row>
    <row r="524" spans="15:15" ht="15.75" hidden="1" customHeight="1" x14ac:dyDescent="0.2">
      <c r="O524" s="98"/>
    </row>
    <row r="525" spans="15:15" ht="15.75" hidden="1" customHeight="1" x14ac:dyDescent="0.2">
      <c r="O525" s="98"/>
    </row>
    <row r="526" spans="15:15" ht="15.75" hidden="1" customHeight="1" x14ac:dyDescent="0.2">
      <c r="O526" s="98"/>
    </row>
    <row r="527" spans="15:15" ht="15.75" hidden="1" customHeight="1" x14ac:dyDescent="0.2">
      <c r="O527" s="98"/>
    </row>
    <row r="528" spans="15:15" ht="15.75" hidden="1" customHeight="1" x14ac:dyDescent="0.2">
      <c r="O528" s="98"/>
    </row>
    <row r="529" spans="15:15" ht="15.75" hidden="1" customHeight="1" x14ac:dyDescent="0.2">
      <c r="O529" s="98"/>
    </row>
    <row r="530" spans="15:15" ht="15.75" hidden="1" customHeight="1" x14ac:dyDescent="0.2">
      <c r="O530" s="98"/>
    </row>
    <row r="531" spans="15:15" ht="15.75" hidden="1" customHeight="1" x14ac:dyDescent="0.2">
      <c r="O531" s="98"/>
    </row>
    <row r="532" spans="15:15" ht="15.75" hidden="1" customHeight="1" x14ac:dyDescent="0.2">
      <c r="O532" s="98"/>
    </row>
    <row r="533" spans="15:15" ht="15.75" hidden="1" customHeight="1" x14ac:dyDescent="0.2">
      <c r="O533" s="98"/>
    </row>
    <row r="534" spans="15:15" ht="15.75" hidden="1" customHeight="1" x14ac:dyDescent="0.2">
      <c r="O534" s="98"/>
    </row>
    <row r="535" spans="15:15" ht="15.75" hidden="1" customHeight="1" x14ac:dyDescent="0.2">
      <c r="O535" s="98"/>
    </row>
    <row r="536" spans="15:15" ht="15.75" hidden="1" customHeight="1" x14ac:dyDescent="0.2">
      <c r="O536" s="98"/>
    </row>
    <row r="537" spans="15:15" ht="15.75" hidden="1" customHeight="1" x14ac:dyDescent="0.2">
      <c r="O537" s="98"/>
    </row>
    <row r="538" spans="15:15" ht="15.75" hidden="1" customHeight="1" x14ac:dyDescent="0.2">
      <c r="O538" s="98"/>
    </row>
    <row r="539" spans="15:15" ht="15.75" hidden="1" customHeight="1" x14ac:dyDescent="0.2">
      <c r="O539" s="98"/>
    </row>
    <row r="540" spans="15:15" ht="15.75" hidden="1" customHeight="1" x14ac:dyDescent="0.2">
      <c r="O540" s="98"/>
    </row>
    <row r="541" spans="15:15" ht="15.75" hidden="1" customHeight="1" x14ac:dyDescent="0.2">
      <c r="O541" s="98"/>
    </row>
    <row r="542" spans="15:15" ht="15.75" hidden="1" customHeight="1" x14ac:dyDescent="0.2">
      <c r="O542" s="98"/>
    </row>
    <row r="543" spans="15:15" ht="15.75" hidden="1" customHeight="1" x14ac:dyDescent="0.2">
      <c r="O543" s="98"/>
    </row>
    <row r="544" spans="15:15" ht="15.75" hidden="1" customHeight="1" x14ac:dyDescent="0.2">
      <c r="O544" s="98"/>
    </row>
    <row r="545" spans="15:15" ht="15.75" hidden="1" customHeight="1" x14ac:dyDescent="0.2">
      <c r="O545" s="98"/>
    </row>
    <row r="546" spans="15:15" ht="15.75" hidden="1" customHeight="1" x14ac:dyDescent="0.2">
      <c r="O546" s="98"/>
    </row>
    <row r="547" spans="15:15" ht="15.75" hidden="1" customHeight="1" x14ac:dyDescent="0.2">
      <c r="O547" s="98"/>
    </row>
    <row r="548" spans="15:15" ht="15.75" hidden="1" customHeight="1" x14ac:dyDescent="0.2">
      <c r="O548" s="98"/>
    </row>
    <row r="549" spans="15:15" ht="15.75" hidden="1" customHeight="1" x14ac:dyDescent="0.2">
      <c r="O549" s="98"/>
    </row>
    <row r="550" spans="15:15" ht="15.75" hidden="1" customHeight="1" x14ac:dyDescent="0.2">
      <c r="O550" s="98"/>
    </row>
    <row r="551" spans="15:15" ht="15.75" hidden="1" customHeight="1" x14ac:dyDescent="0.2">
      <c r="O551" s="98"/>
    </row>
    <row r="552" spans="15:15" ht="15.75" hidden="1" customHeight="1" x14ac:dyDescent="0.2">
      <c r="O552" s="98"/>
    </row>
    <row r="553" spans="15:15" ht="15.75" hidden="1" customHeight="1" x14ac:dyDescent="0.2">
      <c r="O553" s="98"/>
    </row>
    <row r="554" spans="15:15" ht="15.75" hidden="1" customHeight="1" x14ac:dyDescent="0.2">
      <c r="O554" s="98"/>
    </row>
    <row r="555" spans="15:15" ht="15.75" hidden="1" customHeight="1" x14ac:dyDescent="0.2">
      <c r="O555" s="98"/>
    </row>
    <row r="556" spans="15:15" ht="15.75" hidden="1" customHeight="1" x14ac:dyDescent="0.2">
      <c r="O556" s="98"/>
    </row>
    <row r="557" spans="15:15" ht="15.75" hidden="1" customHeight="1" x14ac:dyDescent="0.2">
      <c r="O557" s="98"/>
    </row>
    <row r="558" spans="15:15" ht="15.75" hidden="1" customHeight="1" x14ac:dyDescent="0.2">
      <c r="O558" s="98"/>
    </row>
    <row r="559" spans="15:15" ht="15.75" hidden="1" customHeight="1" x14ac:dyDescent="0.2">
      <c r="O559" s="98"/>
    </row>
    <row r="560" spans="15:15" ht="15.75" hidden="1" customHeight="1" x14ac:dyDescent="0.2">
      <c r="O560" s="98"/>
    </row>
    <row r="561" spans="15:15" ht="15.75" hidden="1" customHeight="1" x14ac:dyDescent="0.2">
      <c r="O561" s="98"/>
    </row>
    <row r="562" spans="15:15" ht="15.75" hidden="1" customHeight="1" x14ac:dyDescent="0.2">
      <c r="O562" s="98"/>
    </row>
    <row r="563" spans="15:15" ht="15.75" hidden="1" customHeight="1" x14ac:dyDescent="0.2">
      <c r="O563" s="98"/>
    </row>
    <row r="564" spans="15:15" ht="15.75" hidden="1" customHeight="1" x14ac:dyDescent="0.2">
      <c r="O564" s="98"/>
    </row>
    <row r="565" spans="15:15" ht="15.75" hidden="1" customHeight="1" x14ac:dyDescent="0.2">
      <c r="O565" s="98"/>
    </row>
    <row r="566" spans="15:15" ht="15.75" hidden="1" customHeight="1" x14ac:dyDescent="0.2">
      <c r="O566" s="98"/>
    </row>
    <row r="567" spans="15:15" ht="15.75" hidden="1" customHeight="1" x14ac:dyDescent="0.2">
      <c r="O567" s="98"/>
    </row>
    <row r="568" spans="15:15" ht="15.75" hidden="1" customHeight="1" x14ac:dyDescent="0.2">
      <c r="O568" s="98"/>
    </row>
    <row r="569" spans="15:15" ht="15.75" hidden="1" customHeight="1" x14ac:dyDescent="0.2">
      <c r="O569" s="98"/>
    </row>
    <row r="570" spans="15:15" ht="15.75" hidden="1" customHeight="1" x14ac:dyDescent="0.2">
      <c r="O570" s="98"/>
    </row>
    <row r="571" spans="15:15" ht="15.75" hidden="1" customHeight="1" x14ac:dyDescent="0.2">
      <c r="O571" s="98"/>
    </row>
    <row r="572" spans="15:15" ht="15.75" hidden="1" customHeight="1" x14ac:dyDescent="0.2">
      <c r="O572" s="98"/>
    </row>
    <row r="573" spans="15:15" ht="15.75" hidden="1" customHeight="1" x14ac:dyDescent="0.2">
      <c r="O573" s="98"/>
    </row>
    <row r="574" spans="15:15" ht="15.75" hidden="1" customHeight="1" x14ac:dyDescent="0.2">
      <c r="O574" s="98"/>
    </row>
    <row r="575" spans="15:15" ht="15.75" hidden="1" customHeight="1" x14ac:dyDescent="0.2">
      <c r="O575" s="98"/>
    </row>
    <row r="576" spans="15:15" ht="15.75" hidden="1" customHeight="1" x14ac:dyDescent="0.2">
      <c r="O576" s="98"/>
    </row>
    <row r="577" spans="15:15" ht="15.75" hidden="1" customHeight="1" x14ac:dyDescent="0.2">
      <c r="O577" s="98"/>
    </row>
    <row r="578" spans="15:15" ht="15.75" hidden="1" customHeight="1" x14ac:dyDescent="0.2">
      <c r="O578" s="98"/>
    </row>
    <row r="579" spans="15:15" ht="15.75" hidden="1" customHeight="1" x14ac:dyDescent="0.2">
      <c r="O579" s="98"/>
    </row>
    <row r="580" spans="15:15" ht="15.75" hidden="1" customHeight="1" x14ac:dyDescent="0.2">
      <c r="O580" s="98"/>
    </row>
    <row r="581" spans="15:15" ht="15.75" hidden="1" customHeight="1" x14ac:dyDescent="0.2">
      <c r="O581" s="98"/>
    </row>
    <row r="582" spans="15:15" ht="15.75" hidden="1" customHeight="1" x14ac:dyDescent="0.2">
      <c r="O582" s="98"/>
    </row>
    <row r="583" spans="15:15" ht="15.75" hidden="1" customHeight="1" x14ac:dyDescent="0.2">
      <c r="O583" s="98"/>
    </row>
    <row r="584" spans="15:15" ht="15.75" hidden="1" customHeight="1" x14ac:dyDescent="0.2">
      <c r="O584" s="98"/>
    </row>
    <row r="585" spans="15:15" ht="15.75" hidden="1" customHeight="1" x14ac:dyDescent="0.2">
      <c r="O585" s="98"/>
    </row>
    <row r="586" spans="15:15" ht="15.75" hidden="1" customHeight="1" x14ac:dyDescent="0.2">
      <c r="O586" s="98"/>
    </row>
    <row r="587" spans="15:15" ht="15.75" hidden="1" customHeight="1" x14ac:dyDescent="0.2">
      <c r="O587" s="98"/>
    </row>
    <row r="588" spans="15:15" ht="15.75" hidden="1" customHeight="1" x14ac:dyDescent="0.2">
      <c r="O588" s="98"/>
    </row>
    <row r="589" spans="15:15" ht="15.75" hidden="1" customHeight="1" x14ac:dyDescent="0.2">
      <c r="O589" s="98"/>
    </row>
    <row r="590" spans="15:15" ht="15.75" hidden="1" customHeight="1" x14ac:dyDescent="0.2">
      <c r="O590" s="98"/>
    </row>
    <row r="591" spans="15:15" ht="15.75" hidden="1" customHeight="1" x14ac:dyDescent="0.2">
      <c r="O591" s="98"/>
    </row>
    <row r="592" spans="15:15" ht="15.75" hidden="1" customHeight="1" x14ac:dyDescent="0.2">
      <c r="O592" s="98"/>
    </row>
    <row r="593" spans="15:15" ht="15.75" hidden="1" customHeight="1" x14ac:dyDescent="0.2">
      <c r="O593" s="98"/>
    </row>
    <row r="594" spans="15:15" ht="15.75" hidden="1" customHeight="1" x14ac:dyDescent="0.2">
      <c r="O594" s="98"/>
    </row>
    <row r="595" spans="15:15" ht="15.75" hidden="1" customHeight="1" x14ac:dyDescent="0.2">
      <c r="O595" s="98"/>
    </row>
    <row r="596" spans="15:15" ht="15.75" hidden="1" customHeight="1" x14ac:dyDescent="0.2">
      <c r="O596" s="98"/>
    </row>
    <row r="597" spans="15:15" ht="15.75" hidden="1" customHeight="1" x14ac:dyDescent="0.2">
      <c r="O597" s="98"/>
    </row>
    <row r="598" spans="15:15" ht="15.75" hidden="1" customHeight="1" x14ac:dyDescent="0.2">
      <c r="O598" s="98"/>
    </row>
    <row r="599" spans="15:15" ht="15.75" hidden="1" customHeight="1" x14ac:dyDescent="0.2">
      <c r="O599" s="98"/>
    </row>
    <row r="600" spans="15:15" ht="15.75" hidden="1" customHeight="1" x14ac:dyDescent="0.2">
      <c r="O600" s="98"/>
    </row>
    <row r="601" spans="15:15" ht="15.75" hidden="1" customHeight="1" x14ac:dyDescent="0.2">
      <c r="O601" s="98"/>
    </row>
    <row r="602" spans="15:15" ht="15.75" hidden="1" customHeight="1" x14ac:dyDescent="0.2">
      <c r="O602" s="98"/>
    </row>
    <row r="603" spans="15:15" ht="15.75" hidden="1" customHeight="1" x14ac:dyDescent="0.2">
      <c r="O603" s="98"/>
    </row>
    <row r="604" spans="15:15" ht="15.75" hidden="1" customHeight="1" x14ac:dyDescent="0.2">
      <c r="O604" s="98"/>
    </row>
    <row r="605" spans="15:15" ht="15.75" hidden="1" customHeight="1" x14ac:dyDescent="0.2">
      <c r="O605" s="98"/>
    </row>
    <row r="606" spans="15:15" ht="15.75" hidden="1" customHeight="1" x14ac:dyDescent="0.2">
      <c r="O606" s="98"/>
    </row>
    <row r="607" spans="15:15" ht="15.75" hidden="1" customHeight="1" x14ac:dyDescent="0.2">
      <c r="O607" s="98"/>
    </row>
    <row r="608" spans="15:15" ht="15.75" hidden="1" customHeight="1" x14ac:dyDescent="0.2">
      <c r="O608" s="98"/>
    </row>
    <row r="609" spans="15:15" ht="15.75" hidden="1" customHeight="1" x14ac:dyDescent="0.2">
      <c r="O609" s="98"/>
    </row>
    <row r="610" spans="15:15" ht="15.75" hidden="1" customHeight="1" x14ac:dyDescent="0.2">
      <c r="O610" s="98"/>
    </row>
    <row r="611" spans="15:15" ht="15.75" hidden="1" customHeight="1" x14ac:dyDescent="0.2">
      <c r="O611" s="98"/>
    </row>
    <row r="612" spans="15:15" ht="15.75" hidden="1" customHeight="1" x14ac:dyDescent="0.2">
      <c r="O612" s="98"/>
    </row>
    <row r="613" spans="15:15" ht="15.75" hidden="1" customHeight="1" x14ac:dyDescent="0.2">
      <c r="O613" s="98"/>
    </row>
    <row r="614" spans="15:15" ht="15.75" hidden="1" customHeight="1" x14ac:dyDescent="0.2">
      <c r="O614" s="98"/>
    </row>
    <row r="615" spans="15:15" ht="15.75" hidden="1" customHeight="1" x14ac:dyDescent="0.2">
      <c r="O615" s="98"/>
    </row>
    <row r="616" spans="15:15" ht="15.75" hidden="1" customHeight="1" x14ac:dyDescent="0.2">
      <c r="O616" s="98"/>
    </row>
    <row r="617" spans="15:15" ht="15.75" hidden="1" customHeight="1" x14ac:dyDescent="0.2">
      <c r="O617" s="98"/>
    </row>
    <row r="618" spans="15:15" ht="15.75" hidden="1" customHeight="1" x14ac:dyDescent="0.2">
      <c r="O618" s="98"/>
    </row>
    <row r="619" spans="15:15" ht="15.75" hidden="1" customHeight="1" x14ac:dyDescent="0.2">
      <c r="O619" s="98"/>
    </row>
    <row r="620" spans="15:15" ht="15.75" hidden="1" customHeight="1" x14ac:dyDescent="0.2">
      <c r="O620" s="98"/>
    </row>
    <row r="621" spans="15:15" ht="15.75" hidden="1" customHeight="1" x14ac:dyDescent="0.2">
      <c r="O621" s="98"/>
    </row>
    <row r="622" spans="15:15" ht="15.75" hidden="1" customHeight="1" x14ac:dyDescent="0.2">
      <c r="O622" s="98"/>
    </row>
    <row r="623" spans="15:15" ht="15.75" hidden="1" customHeight="1" x14ac:dyDescent="0.2">
      <c r="O623" s="98"/>
    </row>
    <row r="624" spans="15:15" ht="15.75" hidden="1" customHeight="1" x14ac:dyDescent="0.2">
      <c r="O624" s="98"/>
    </row>
    <row r="625" spans="15:15" ht="15.75" hidden="1" customHeight="1" x14ac:dyDescent="0.2">
      <c r="O625" s="98"/>
    </row>
    <row r="626" spans="15:15" ht="15.75" hidden="1" customHeight="1" x14ac:dyDescent="0.2">
      <c r="O626" s="98"/>
    </row>
    <row r="627" spans="15:15" ht="15.75" hidden="1" customHeight="1" x14ac:dyDescent="0.2">
      <c r="O627" s="98"/>
    </row>
    <row r="628" spans="15:15" ht="15.75" hidden="1" customHeight="1" x14ac:dyDescent="0.2">
      <c r="O628" s="98"/>
    </row>
    <row r="629" spans="15:15" ht="15.75" hidden="1" customHeight="1" x14ac:dyDescent="0.2">
      <c r="O629" s="98"/>
    </row>
    <row r="630" spans="15:15" ht="15.75" hidden="1" customHeight="1" x14ac:dyDescent="0.2">
      <c r="O630" s="98"/>
    </row>
    <row r="631" spans="15:15" ht="15.75" hidden="1" customHeight="1" x14ac:dyDescent="0.2">
      <c r="O631" s="98"/>
    </row>
    <row r="632" spans="15:15" ht="15.75" hidden="1" customHeight="1" x14ac:dyDescent="0.2">
      <c r="O632" s="98"/>
    </row>
    <row r="633" spans="15:15" ht="15.75" hidden="1" customHeight="1" x14ac:dyDescent="0.2">
      <c r="O633" s="98"/>
    </row>
    <row r="634" spans="15:15" ht="15.75" hidden="1" customHeight="1" x14ac:dyDescent="0.2">
      <c r="O634" s="98"/>
    </row>
    <row r="635" spans="15:15" ht="15.75" hidden="1" customHeight="1" x14ac:dyDescent="0.2">
      <c r="O635" s="98"/>
    </row>
    <row r="636" spans="15:15" ht="15.75" hidden="1" customHeight="1" x14ac:dyDescent="0.2">
      <c r="O636" s="98"/>
    </row>
    <row r="637" spans="15:15" ht="15.75" hidden="1" customHeight="1" x14ac:dyDescent="0.2">
      <c r="O637" s="98"/>
    </row>
    <row r="638" spans="15:15" ht="15.75" hidden="1" customHeight="1" x14ac:dyDescent="0.2">
      <c r="O638" s="98"/>
    </row>
    <row r="639" spans="15:15" ht="15.75" hidden="1" customHeight="1" x14ac:dyDescent="0.2">
      <c r="O639" s="98"/>
    </row>
    <row r="640" spans="15:15" ht="15.75" hidden="1" customHeight="1" x14ac:dyDescent="0.2">
      <c r="O640" s="98"/>
    </row>
    <row r="641" spans="15:15" ht="15.75" hidden="1" customHeight="1" x14ac:dyDescent="0.2">
      <c r="O641" s="98"/>
    </row>
    <row r="642" spans="15:15" ht="15.75" hidden="1" customHeight="1" x14ac:dyDescent="0.2">
      <c r="O642" s="98"/>
    </row>
    <row r="643" spans="15:15" ht="15.75" hidden="1" customHeight="1" x14ac:dyDescent="0.2">
      <c r="O643" s="98"/>
    </row>
    <row r="644" spans="15:15" ht="15.75" hidden="1" customHeight="1" x14ac:dyDescent="0.2">
      <c r="O644" s="98"/>
    </row>
    <row r="645" spans="15:15" ht="15.75" hidden="1" customHeight="1" x14ac:dyDescent="0.2">
      <c r="O645" s="98"/>
    </row>
    <row r="646" spans="15:15" ht="15.75" hidden="1" customHeight="1" x14ac:dyDescent="0.2">
      <c r="O646" s="98"/>
    </row>
    <row r="647" spans="15:15" ht="15.75" hidden="1" customHeight="1" x14ac:dyDescent="0.2">
      <c r="O647" s="98"/>
    </row>
    <row r="648" spans="15:15" ht="15.75" hidden="1" customHeight="1" x14ac:dyDescent="0.2">
      <c r="O648" s="98"/>
    </row>
    <row r="649" spans="15:15" ht="15.75" hidden="1" customHeight="1" x14ac:dyDescent="0.2">
      <c r="O649" s="98"/>
    </row>
    <row r="650" spans="15:15" ht="15.75" hidden="1" customHeight="1" x14ac:dyDescent="0.2">
      <c r="O650" s="98"/>
    </row>
    <row r="651" spans="15:15" ht="15.75" hidden="1" customHeight="1" x14ac:dyDescent="0.2">
      <c r="O651" s="98"/>
    </row>
    <row r="652" spans="15:15" ht="15.75" hidden="1" customHeight="1" x14ac:dyDescent="0.2">
      <c r="O652" s="98"/>
    </row>
    <row r="653" spans="15:15" ht="15.75" hidden="1" customHeight="1" x14ac:dyDescent="0.2">
      <c r="O653" s="98"/>
    </row>
    <row r="654" spans="15:15" ht="15.75" hidden="1" customHeight="1" x14ac:dyDescent="0.2">
      <c r="O654" s="98"/>
    </row>
    <row r="655" spans="15:15" ht="15.75" hidden="1" customHeight="1" x14ac:dyDescent="0.2">
      <c r="O655" s="98"/>
    </row>
    <row r="656" spans="15:15" ht="15.75" hidden="1" customHeight="1" x14ac:dyDescent="0.2">
      <c r="O656" s="98"/>
    </row>
    <row r="657" spans="15:15" ht="15.75" hidden="1" customHeight="1" x14ac:dyDescent="0.2">
      <c r="O657" s="98"/>
    </row>
    <row r="658" spans="15:15" ht="15.75" hidden="1" customHeight="1" x14ac:dyDescent="0.2">
      <c r="O658" s="98"/>
    </row>
    <row r="659" spans="15:15" ht="15.75" hidden="1" customHeight="1" x14ac:dyDescent="0.2">
      <c r="O659" s="98"/>
    </row>
    <row r="660" spans="15:15" ht="15.75" hidden="1" customHeight="1" x14ac:dyDescent="0.2">
      <c r="O660" s="98"/>
    </row>
    <row r="661" spans="15:15" ht="15.75" hidden="1" customHeight="1" x14ac:dyDescent="0.2">
      <c r="O661" s="98"/>
    </row>
    <row r="662" spans="15:15" ht="15.75" hidden="1" customHeight="1" x14ac:dyDescent="0.2">
      <c r="O662" s="98"/>
    </row>
    <row r="663" spans="15:15" ht="15.75" hidden="1" customHeight="1" x14ac:dyDescent="0.2">
      <c r="O663" s="98"/>
    </row>
    <row r="664" spans="15:15" ht="15.75" hidden="1" customHeight="1" x14ac:dyDescent="0.2">
      <c r="O664" s="98"/>
    </row>
    <row r="665" spans="15:15" ht="15.75" hidden="1" customHeight="1" x14ac:dyDescent="0.2">
      <c r="O665" s="98"/>
    </row>
    <row r="666" spans="15:15" ht="15.75" hidden="1" customHeight="1" x14ac:dyDescent="0.2">
      <c r="O666" s="98"/>
    </row>
    <row r="667" spans="15:15" ht="15.75" hidden="1" customHeight="1" x14ac:dyDescent="0.2">
      <c r="O667" s="98"/>
    </row>
    <row r="668" spans="15:15" ht="15.75" hidden="1" customHeight="1" x14ac:dyDescent="0.2">
      <c r="O668" s="98"/>
    </row>
    <row r="669" spans="15:15" ht="15.75" hidden="1" customHeight="1" x14ac:dyDescent="0.2">
      <c r="O669" s="98"/>
    </row>
    <row r="670" spans="15:15" ht="15.75" hidden="1" customHeight="1" x14ac:dyDescent="0.2">
      <c r="O670" s="98"/>
    </row>
    <row r="671" spans="15:15" ht="15.75" hidden="1" customHeight="1" x14ac:dyDescent="0.2">
      <c r="O671" s="98"/>
    </row>
    <row r="672" spans="15:15" ht="15.75" hidden="1" customHeight="1" x14ac:dyDescent="0.2">
      <c r="O672" s="98"/>
    </row>
    <row r="673" spans="15:15" ht="15.75" hidden="1" customHeight="1" x14ac:dyDescent="0.2">
      <c r="O673" s="98"/>
    </row>
    <row r="674" spans="15:15" ht="15.75" hidden="1" customHeight="1" x14ac:dyDescent="0.2">
      <c r="O674" s="98"/>
    </row>
    <row r="675" spans="15:15" ht="15.75" hidden="1" customHeight="1" x14ac:dyDescent="0.2">
      <c r="O675" s="98"/>
    </row>
    <row r="676" spans="15:15" ht="15.75" hidden="1" customHeight="1" x14ac:dyDescent="0.2">
      <c r="O676" s="98"/>
    </row>
    <row r="677" spans="15:15" ht="15.75" hidden="1" customHeight="1" x14ac:dyDescent="0.2">
      <c r="O677" s="98"/>
    </row>
    <row r="678" spans="15:15" ht="15.75" hidden="1" customHeight="1" x14ac:dyDescent="0.2">
      <c r="O678" s="98"/>
    </row>
    <row r="679" spans="15:15" ht="15.75" hidden="1" customHeight="1" x14ac:dyDescent="0.2">
      <c r="O679" s="98"/>
    </row>
    <row r="680" spans="15:15" ht="15.75" hidden="1" customHeight="1" x14ac:dyDescent="0.2">
      <c r="O680" s="98"/>
    </row>
    <row r="681" spans="15:15" ht="15.75" hidden="1" customHeight="1" x14ac:dyDescent="0.2">
      <c r="O681" s="98"/>
    </row>
    <row r="682" spans="15:15" ht="15.75" hidden="1" customHeight="1" x14ac:dyDescent="0.2">
      <c r="O682" s="98"/>
    </row>
    <row r="683" spans="15:15" ht="15.75" hidden="1" customHeight="1" x14ac:dyDescent="0.2">
      <c r="O683" s="98"/>
    </row>
    <row r="684" spans="15:15" ht="15.75" hidden="1" customHeight="1" x14ac:dyDescent="0.2">
      <c r="O684" s="98"/>
    </row>
    <row r="685" spans="15:15" ht="15.75" hidden="1" customHeight="1" x14ac:dyDescent="0.2">
      <c r="O685" s="98"/>
    </row>
    <row r="686" spans="15:15" ht="15.75" hidden="1" customHeight="1" x14ac:dyDescent="0.2">
      <c r="O686" s="98"/>
    </row>
    <row r="687" spans="15:15" ht="15.75" hidden="1" customHeight="1" x14ac:dyDescent="0.2">
      <c r="O687" s="98"/>
    </row>
    <row r="688" spans="15:15" ht="15.75" hidden="1" customHeight="1" x14ac:dyDescent="0.2">
      <c r="O688" s="98"/>
    </row>
    <row r="689" spans="15:15" ht="15.75" hidden="1" customHeight="1" x14ac:dyDescent="0.2">
      <c r="O689" s="98"/>
    </row>
    <row r="690" spans="15:15" ht="15.75" hidden="1" customHeight="1" x14ac:dyDescent="0.2">
      <c r="O690" s="98"/>
    </row>
    <row r="691" spans="15:15" ht="15.75" hidden="1" customHeight="1" x14ac:dyDescent="0.2">
      <c r="O691" s="98"/>
    </row>
    <row r="692" spans="15:15" ht="15.75" hidden="1" customHeight="1" x14ac:dyDescent="0.2">
      <c r="O692" s="98"/>
    </row>
    <row r="693" spans="15:15" ht="15.75" hidden="1" customHeight="1" x14ac:dyDescent="0.2">
      <c r="O693" s="98"/>
    </row>
    <row r="694" spans="15:15" ht="15.75" hidden="1" customHeight="1" x14ac:dyDescent="0.2">
      <c r="O694" s="98"/>
    </row>
    <row r="695" spans="15:15" ht="15.75" hidden="1" customHeight="1" x14ac:dyDescent="0.2">
      <c r="O695" s="98"/>
    </row>
    <row r="696" spans="15:15" ht="15.75" hidden="1" customHeight="1" x14ac:dyDescent="0.2">
      <c r="O696" s="98"/>
    </row>
    <row r="697" spans="15:15" ht="15.75" hidden="1" customHeight="1" x14ac:dyDescent="0.2">
      <c r="O697" s="98"/>
    </row>
    <row r="698" spans="15:15" ht="15.75" hidden="1" customHeight="1" x14ac:dyDescent="0.2">
      <c r="O698" s="98"/>
    </row>
    <row r="699" spans="15:15" ht="15.75" hidden="1" customHeight="1" x14ac:dyDescent="0.2">
      <c r="O699" s="98"/>
    </row>
    <row r="700" spans="15:15" ht="15.75" hidden="1" customHeight="1" x14ac:dyDescent="0.2">
      <c r="O700" s="98"/>
    </row>
    <row r="701" spans="15:15" ht="15.75" hidden="1" customHeight="1" x14ac:dyDescent="0.2">
      <c r="O701" s="98"/>
    </row>
    <row r="702" spans="15:15" ht="15.75" hidden="1" customHeight="1" x14ac:dyDescent="0.2">
      <c r="O702" s="98"/>
    </row>
    <row r="703" spans="15:15" ht="15.75" hidden="1" customHeight="1" x14ac:dyDescent="0.2">
      <c r="O703" s="98"/>
    </row>
    <row r="704" spans="15:15" ht="15.75" hidden="1" customHeight="1" x14ac:dyDescent="0.2">
      <c r="O704" s="98"/>
    </row>
    <row r="705" spans="15:15" ht="15.75" hidden="1" customHeight="1" x14ac:dyDescent="0.2">
      <c r="O705" s="98"/>
    </row>
    <row r="706" spans="15:15" ht="15.75" hidden="1" customHeight="1" x14ac:dyDescent="0.2">
      <c r="O706" s="98"/>
    </row>
    <row r="707" spans="15:15" ht="15.75" hidden="1" customHeight="1" x14ac:dyDescent="0.2">
      <c r="O707" s="98"/>
    </row>
    <row r="708" spans="15:15" ht="15.75" hidden="1" customHeight="1" x14ac:dyDescent="0.2">
      <c r="O708" s="98"/>
    </row>
    <row r="709" spans="15:15" ht="15.75" hidden="1" customHeight="1" x14ac:dyDescent="0.2">
      <c r="O709" s="98"/>
    </row>
    <row r="710" spans="15:15" ht="15.75" hidden="1" customHeight="1" x14ac:dyDescent="0.2">
      <c r="O710" s="98"/>
    </row>
    <row r="711" spans="15:15" ht="15.75" hidden="1" customHeight="1" x14ac:dyDescent="0.2">
      <c r="O711" s="98"/>
    </row>
    <row r="712" spans="15:15" ht="15.75" hidden="1" customHeight="1" x14ac:dyDescent="0.2">
      <c r="O712" s="98"/>
    </row>
    <row r="713" spans="15:15" ht="15.75" hidden="1" customHeight="1" x14ac:dyDescent="0.2">
      <c r="O713" s="98"/>
    </row>
    <row r="714" spans="15:15" ht="15.75" hidden="1" customHeight="1" x14ac:dyDescent="0.2">
      <c r="O714" s="98"/>
    </row>
    <row r="715" spans="15:15" ht="15.75" hidden="1" customHeight="1" x14ac:dyDescent="0.2">
      <c r="O715" s="98"/>
    </row>
    <row r="716" spans="15:15" ht="15.75" hidden="1" customHeight="1" x14ac:dyDescent="0.2">
      <c r="O716" s="98"/>
    </row>
    <row r="717" spans="15:15" ht="15.75" hidden="1" customHeight="1" x14ac:dyDescent="0.2">
      <c r="O717" s="98"/>
    </row>
    <row r="718" spans="15:15" ht="15.75" hidden="1" customHeight="1" x14ac:dyDescent="0.2">
      <c r="O718" s="98"/>
    </row>
    <row r="719" spans="15:15" ht="15.75" hidden="1" customHeight="1" x14ac:dyDescent="0.2">
      <c r="O719" s="98"/>
    </row>
    <row r="720" spans="15:15" ht="15.75" hidden="1" customHeight="1" x14ac:dyDescent="0.2">
      <c r="O720" s="98"/>
    </row>
    <row r="721" spans="15:15" ht="15.75" hidden="1" customHeight="1" x14ac:dyDescent="0.2">
      <c r="O721" s="98"/>
    </row>
    <row r="722" spans="15:15" ht="15.75" hidden="1" customHeight="1" x14ac:dyDescent="0.2">
      <c r="O722" s="98"/>
    </row>
    <row r="723" spans="15:15" ht="15.75" hidden="1" customHeight="1" x14ac:dyDescent="0.2">
      <c r="O723" s="98"/>
    </row>
    <row r="724" spans="15:15" ht="15.75" hidden="1" customHeight="1" x14ac:dyDescent="0.2">
      <c r="O724" s="98"/>
    </row>
    <row r="725" spans="15:15" ht="15.75" hidden="1" customHeight="1" x14ac:dyDescent="0.2">
      <c r="O725" s="98"/>
    </row>
    <row r="726" spans="15:15" ht="15.75" hidden="1" customHeight="1" x14ac:dyDescent="0.2">
      <c r="O726" s="98"/>
    </row>
    <row r="727" spans="15:15" ht="15.75" hidden="1" customHeight="1" x14ac:dyDescent="0.2">
      <c r="O727" s="98"/>
    </row>
    <row r="728" spans="15:15" ht="15.75" hidden="1" customHeight="1" x14ac:dyDescent="0.2">
      <c r="O728" s="98"/>
    </row>
    <row r="729" spans="15:15" ht="15.75" hidden="1" customHeight="1" x14ac:dyDescent="0.2">
      <c r="O729" s="98"/>
    </row>
    <row r="730" spans="15:15" ht="15.75" hidden="1" customHeight="1" x14ac:dyDescent="0.2">
      <c r="O730" s="98"/>
    </row>
    <row r="731" spans="15:15" ht="15.75" hidden="1" customHeight="1" x14ac:dyDescent="0.2">
      <c r="O731" s="98"/>
    </row>
    <row r="732" spans="15:15" ht="15.75" hidden="1" customHeight="1" x14ac:dyDescent="0.2">
      <c r="O732" s="98"/>
    </row>
    <row r="733" spans="15:15" ht="15.75" hidden="1" customHeight="1" x14ac:dyDescent="0.2">
      <c r="O733" s="98"/>
    </row>
    <row r="734" spans="15:15" ht="15.75" hidden="1" customHeight="1" x14ac:dyDescent="0.2">
      <c r="O734" s="98"/>
    </row>
    <row r="735" spans="15:15" ht="15.75" hidden="1" customHeight="1" x14ac:dyDescent="0.2">
      <c r="O735" s="98"/>
    </row>
    <row r="736" spans="15:15" ht="15.75" hidden="1" customHeight="1" x14ac:dyDescent="0.2">
      <c r="O736" s="98"/>
    </row>
    <row r="737" spans="15:15" ht="15.75" hidden="1" customHeight="1" x14ac:dyDescent="0.2">
      <c r="O737" s="98"/>
    </row>
    <row r="738" spans="15:15" ht="15.75" hidden="1" customHeight="1" x14ac:dyDescent="0.2">
      <c r="O738" s="98"/>
    </row>
    <row r="739" spans="15:15" ht="15.75" hidden="1" customHeight="1" x14ac:dyDescent="0.2">
      <c r="O739" s="98"/>
    </row>
    <row r="740" spans="15:15" ht="15.75" hidden="1" customHeight="1" x14ac:dyDescent="0.2">
      <c r="O740" s="98"/>
    </row>
    <row r="741" spans="15:15" ht="15.75" hidden="1" customHeight="1" x14ac:dyDescent="0.2">
      <c r="O741" s="98"/>
    </row>
    <row r="742" spans="15:15" ht="15.75" hidden="1" customHeight="1" x14ac:dyDescent="0.2">
      <c r="O742" s="98"/>
    </row>
    <row r="743" spans="15:15" ht="15.75" hidden="1" customHeight="1" x14ac:dyDescent="0.2">
      <c r="O743" s="98"/>
    </row>
    <row r="744" spans="15:15" ht="15.75" hidden="1" customHeight="1" x14ac:dyDescent="0.2">
      <c r="O744" s="98"/>
    </row>
    <row r="745" spans="15:15" ht="15.75" hidden="1" customHeight="1" x14ac:dyDescent="0.2">
      <c r="O745" s="98"/>
    </row>
    <row r="746" spans="15:15" ht="15.75" hidden="1" customHeight="1" x14ac:dyDescent="0.2">
      <c r="O746" s="98"/>
    </row>
    <row r="747" spans="15:15" ht="15.75" hidden="1" customHeight="1" x14ac:dyDescent="0.2">
      <c r="O747" s="98"/>
    </row>
    <row r="748" spans="15:15" ht="15.75" hidden="1" customHeight="1" x14ac:dyDescent="0.2">
      <c r="O748" s="98"/>
    </row>
    <row r="749" spans="15:15" ht="15.75" hidden="1" customHeight="1" x14ac:dyDescent="0.2">
      <c r="O749" s="98"/>
    </row>
    <row r="750" spans="15:15" ht="15.75" hidden="1" customHeight="1" x14ac:dyDescent="0.2">
      <c r="O750" s="98"/>
    </row>
    <row r="751" spans="15:15" ht="15.75" hidden="1" customHeight="1" x14ac:dyDescent="0.2">
      <c r="O751" s="98"/>
    </row>
    <row r="752" spans="15:15" ht="15.75" hidden="1" customHeight="1" x14ac:dyDescent="0.2">
      <c r="O752" s="98"/>
    </row>
    <row r="753" spans="15:15" ht="15.75" hidden="1" customHeight="1" x14ac:dyDescent="0.2">
      <c r="O753" s="98"/>
    </row>
    <row r="754" spans="15:15" ht="15.75" hidden="1" customHeight="1" x14ac:dyDescent="0.2">
      <c r="O754" s="98"/>
    </row>
    <row r="755" spans="15:15" ht="15.75" hidden="1" customHeight="1" x14ac:dyDescent="0.2">
      <c r="O755" s="98"/>
    </row>
    <row r="756" spans="15:15" ht="15.75" hidden="1" customHeight="1" x14ac:dyDescent="0.2">
      <c r="O756" s="98"/>
    </row>
    <row r="757" spans="15:15" ht="15.75" hidden="1" customHeight="1" x14ac:dyDescent="0.2">
      <c r="O757" s="98"/>
    </row>
    <row r="758" spans="15:15" ht="15.75" hidden="1" customHeight="1" x14ac:dyDescent="0.2">
      <c r="O758" s="98"/>
    </row>
    <row r="759" spans="15:15" ht="15.75" hidden="1" customHeight="1" x14ac:dyDescent="0.2">
      <c r="O759" s="98"/>
    </row>
    <row r="760" spans="15:15" ht="15.75" hidden="1" customHeight="1" x14ac:dyDescent="0.2">
      <c r="O760" s="98"/>
    </row>
    <row r="761" spans="15:15" ht="15.75" hidden="1" customHeight="1" x14ac:dyDescent="0.2">
      <c r="O761" s="98"/>
    </row>
    <row r="762" spans="15:15" ht="15.75" hidden="1" customHeight="1" x14ac:dyDescent="0.2">
      <c r="O762" s="98"/>
    </row>
    <row r="763" spans="15:15" ht="15.75" hidden="1" customHeight="1" x14ac:dyDescent="0.2">
      <c r="O763" s="98"/>
    </row>
    <row r="764" spans="15:15" ht="15.75" hidden="1" customHeight="1" x14ac:dyDescent="0.2">
      <c r="O764" s="98"/>
    </row>
    <row r="765" spans="15:15" ht="15.75" hidden="1" customHeight="1" x14ac:dyDescent="0.2">
      <c r="O765" s="98"/>
    </row>
    <row r="766" spans="15:15" ht="15.75" hidden="1" customHeight="1" x14ac:dyDescent="0.2">
      <c r="O766" s="98"/>
    </row>
    <row r="767" spans="15:15" ht="15.75" hidden="1" customHeight="1" x14ac:dyDescent="0.2">
      <c r="O767" s="98"/>
    </row>
    <row r="768" spans="15:15" ht="15.75" hidden="1" customHeight="1" x14ac:dyDescent="0.2">
      <c r="O768" s="98"/>
    </row>
    <row r="769" spans="15:15" ht="15.75" hidden="1" customHeight="1" x14ac:dyDescent="0.2">
      <c r="O769" s="98"/>
    </row>
    <row r="770" spans="15:15" ht="15.75" hidden="1" customHeight="1" x14ac:dyDescent="0.2">
      <c r="O770" s="98"/>
    </row>
    <row r="771" spans="15:15" ht="15.75" hidden="1" customHeight="1" x14ac:dyDescent="0.2">
      <c r="O771" s="98"/>
    </row>
    <row r="772" spans="15:15" ht="15.75" hidden="1" customHeight="1" x14ac:dyDescent="0.2">
      <c r="O772" s="98"/>
    </row>
    <row r="773" spans="15:15" ht="15.75" hidden="1" customHeight="1" x14ac:dyDescent="0.2">
      <c r="O773" s="98"/>
    </row>
    <row r="774" spans="15:15" ht="15.75" hidden="1" customHeight="1" x14ac:dyDescent="0.2">
      <c r="O774" s="98"/>
    </row>
    <row r="775" spans="15:15" ht="15.75" hidden="1" customHeight="1" x14ac:dyDescent="0.2">
      <c r="O775" s="98"/>
    </row>
    <row r="776" spans="15:15" ht="15.75" hidden="1" customHeight="1" x14ac:dyDescent="0.2">
      <c r="O776" s="98"/>
    </row>
    <row r="777" spans="15:15" ht="15.75" hidden="1" customHeight="1" x14ac:dyDescent="0.2">
      <c r="O777" s="98"/>
    </row>
    <row r="778" spans="15:15" ht="15.75" hidden="1" customHeight="1" x14ac:dyDescent="0.2">
      <c r="O778" s="98"/>
    </row>
    <row r="779" spans="15:15" ht="15.75" hidden="1" customHeight="1" x14ac:dyDescent="0.2">
      <c r="O779" s="98"/>
    </row>
    <row r="780" spans="15:15" ht="15.75" hidden="1" customHeight="1" x14ac:dyDescent="0.2">
      <c r="O780" s="98"/>
    </row>
    <row r="781" spans="15:15" ht="15.75" hidden="1" customHeight="1" x14ac:dyDescent="0.2">
      <c r="O781" s="98"/>
    </row>
    <row r="782" spans="15:15" ht="15.75" hidden="1" customHeight="1" x14ac:dyDescent="0.2">
      <c r="O782" s="98"/>
    </row>
    <row r="783" spans="15:15" ht="15.75" hidden="1" customHeight="1" x14ac:dyDescent="0.2">
      <c r="O783" s="98"/>
    </row>
    <row r="784" spans="15:15" ht="15.75" hidden="1" customHeight="1" x14ac:dyDescent="0.2">
      <c r="O784" s="98"/>
    </row>
    <row r="785" spans="15:15" ht="15.75" hidden="1" customHeight="1" x14ac:dyDescent="0.2">
      <c r="O785" s="98"/>
    </row>
    <row r="786" spans="15:15" ht="15.75" hidden="1" customHeight="1" x14ac:dyDescent="0.2">
      <c r="O786" s="98"/>
    </row>
    <row r="787" spans="15:15" ht="15.75" hidden="1" customHeight="1" x14ac:dyDescent="0.2">
      <c r="O787" s="98"/>
    </row>
    <row r="788" spans="15:15" ht="15.75" hidden="1" customHeight="1" x14ac:dyDescent="0.2">
      <c r="O788" s="98"/>
    </row>
    <row r="789" spans="15:15" ht="15.75" hidden="1" customHeight="1" x14ac:dyDescent="0.2">
      <c r="O789" s="98"/>
    </row>
    <row r="790" spans="15:15" ht="15.75" hidden="1" customHeight="1" x14ac:dyDescent="0.2">
      <c r="O790" s="98"/>
    </row>
    <row r="791" spans="15:15" ht="15.75" hidden="1" customHeight="1" x14ac:dyDescent="0.2">
      <c r="O791" s="98"/>
    </row>
    <row r="792" spans="15:15" ht="15.75" hidden="1" customHeight="1" x14ac:dyDescent="0.2">
      <c r="O792" s="98"/>
    </row>
    <row r="793" spans="15:15" ht="15.75" hidden="1" customHeight="1" x14ac:dyDescent="0.2">
      <c r="O793" s="98"/>
    </row>
    <row r="794" spans="15:15" ht="15.75" hidden="1" customHeight="1" x14ac:dyDescent="0.2">
      <c r="O794" s="98"/>
    </row>
    <row r="795" spans="15:15" ht="15.75" hidden="1" customHeight="1" x14ac:dyDescent="0.2">
      <c r="O795" s="98"/>
    </row>
    <row r="796" spans="15:15" ht="15.75" hidden="1" customHeight="1" x14ac:dyDescent="0.2">
      <c r="O796" s="98"/>
    </row>
    <row r="797" spans="15:15" ht="15.75" hidden="1" customHeight="1" x14ac:dyDescent="0.2">
      <c r="O797" s="98"/>
    </row>
    <row r="798" spans="15:15" ht="15.75" hidden="1" customHeight="1" x14ac:dyDescent="0.2">
      <c r="O798" s="98"/>
    </row>
    <row r="799" spans="15:15" ht="15.75" hidden="1" customHeight="1" x14ac:dyDescent="0.2">
      <c r="O799" s="98"/>
    </row>
    <row r="800" spans="15:15" ht="15.75" hidden="1" customHeight="1" x14ac:dyDescent="0.2">
      <c r="O800" s="98"/>
    </row>
    <row r="801" spans="15:15" ht="15.75" hidden="1" customHeight="1" x14ac:dyDescent="0.2">
      <c r="O801" s="98"/>
    </row>
    <row r="802" spans="15:15" ht="15.75" hidden="1" customHeight="1" x14ac:dyDescent="0.2">
      <c r="O802" s="98"/>
    </row>
    <row r="803" spans="15:15" ht="15.75" hidden="1" customHeight="1" x14ac:dyDescent="0.2">
      <c r="O803" s="98"/>
    </row>
    <row r="804" spans="15:15" ht="15.75" hidden="1" customHeight="1" x14ac:dyDescent="0.2">
      <c r="O804" s="98"/>
    </row>
    <row r="805" spans="15:15" ht="15.75" hidden="1" customHeight="1" x14ac:dyDescent="0.2">
      <c r="O805" s="98"/>
    </row>
    <row r="806" spans="15:15" ht="15.75" hidden="1" customHeight="1" x14ac:dyDescent="0.2">
      <c r="O806" s="98"/>
    </row>
    <row r="807" spans="15:15" ht="15.75" hidden="1" customHeight="1" x14ac:dyDescent="0.2">
      <c r="O807" s="98"/>
    </row>
    <row r="808" spans="15:15" ht="15.75" hidden="1" customHeight="1" x14ac:dyDescent="0.2">
      <c r="O808" s="98"/>
    </row>
    <row r="809" spans="15:15" ht="15.75" hidden="1" customHeight="1" x14ac:dyDescent="0.2">
      <c r="O809" s="98"/>
    </row>
    <row r="810" spans="15:15" ht="15.75" hidden="1" customHeight="1" x14ac:dyDescent="0.2">
      <c r="O810" s="98"/>
    </row>
    <row r="811" spans="15:15" ht="15.75" hidden="1" customHeight="1" x14ac:dyDescent="0.2">
      <c r="O811" s="98"/>
    </row>
    <row r="812" spans="15:15" ht="15.75" hidden="1" customHeight="1" x14ac:dyDescent="0.2">
      <c r="O812" s="98"/>
    </row>
    <row r="813" spans="15:15" ht="15.75" hidden="1" customHeight="1" x14ac:dyDescent="0.2">
      <c r="O813" s="98"/>
    </row>
    <row r="814" spans="15:15" ht="15.75" hidden="1" customHeight="1" x14ac:dyDescent="0.2">
      <c r="O814" s="98"/>
    </row>
    <row r="815" spans="15:15" ht="15.75" hidden="1" customHeight="1" x14ac:dyDescent="0.2">
      <c r="O815" s="98"/>
    </row>
    <row r="816" spans="15:15" ht="15.75" hidden="1" customHeight="1" x14ac:dyDescent="0.2">
      <c r="O816" s="98"/>
    </row>
    <row r="817" spans="15:15" ht="15.75" hidden="1" customHeight="1" x14ac:dyDescent="0.2">
      <c r="O817" s="98"/>
    </row>
    <row r="818" spans="15:15" ht="15.75" hidden="1" customHeight="1" x14ac:dyDescent="0.2">
      <c r="O818" s="98"/>
    </row>
    <row r="819" spans="15:15" ht="15.75" hidden="1" customHeight="1" x14ac:dyDescent="0.2">
      <c r="O819" s="98"/>
    </row>
    <row r="820" spans="15:15" ht="15.75" hidden="1" customHeight="1" x14ac:dyDescent="0.2">
      <c r="O820" s="98"/>
    </row>
    <row r="821" spans="15:15" ht="15.75" hidden="1" customHeight="1" x14ac:dyDescent="0.2">
      <c r="O821" s="98"/>
    </row>
    <row r="822" spans="15:15" ht="15.75" hidden="1" customHeight="1" x14ac:dyDescent="0.2">
      <c r="O822" s="98"/>
    </row>
    <row r="823" spans="15:15" ht="15.75" hidden="1" customHeight="1" x14ac:dyDescent="0.2">
      <c r="O823" s="98"/>
    </row>
    <row r="824" spans="15:15" ht="15.75" hidden="1" customHeight="1" x14ac:dyDescent="0.2">
      <c r="O824" s="98"/>
    </row>
    <row r="825" spans="15:15" ht="15.75" hidden="1" customHeight="1" x14ac:dyDescent="0.2">
      <c r="O825" s="98"/>
    </row>
    <row r="826" spans="15:15" ht="15.75" hidden="1" customHeight="1" x14ac:dyDescent="0.2">
      <c r="O826" s="98"/>
    </row>
    <row r="827" spans="15:15" ht="15.75" hidden="1" customHeight="1" x14ac:dyDescent="0.2">
      <c r="O827" s="98"/>
    </row>
    <row r="828" spans="15:15" ht="15.75" hidden="1" customHeight="1" x14ac:dyDescent="0.2">
      <c r="O828" s="98"/>
    </row>
    <row r="829" spans="15:15" ht="15.75" hidden="1" customHeight="1" x14ac:dyDescent="0.2">
      <c r="O829" s="98"/>
    </row>
    <row r="830" spans="15:15" ht="15.75" hidden="1" customHeight="1" x14ac:dyDescent="0.2">
      <c r="O830" s="98"/>
    </row>
    <row r="831" spans="15:15" ht="15.75" hidden="1" customHeight="1" x14ac:dyDescent="0.2">
      <c r="O831" s="98"/>
    </row>
    <row r="832" spans="15:15" ht="15.75" hidden="1" customHeight="1" x14ac:dyDescent="0.2">
      <c r="O832" s="98"/>
    </row>
    <row r="833" spans="15:15" ht="15.75" hidden="1" customHeight="1" x14ac:dyDescent="0.2">
      <c r="O833" s="98"/>
    </row>
    <row r="834" spans="15:15" ht="15.75" hidden="1" customHeight="1" x14ac:dyDescent="0.2">
      <c r="O834" s="98"/>
    </row>
    <row r="835" spans="15:15" ht="15.75" hidden="1" customHeight="1" x14ac:dyDescent="0.2">
      <c r="O835" s="98"/>
    </row>
    <row r="836" spans="15:15" ht="15.75" hidden="1" customHeight="1" x14ac:dyDescent="0.2">
      <c r="O836" s="98"/>
    </row>
    <row r="837" spans="15:15" ht="15.75" hidden="1" customHeight="1" x14ac:dyDescent="0.2">
      <c r="O837" s="98"/>
    </row>
    <row r="838" spans="15:15" ht="15.75" hidden="1" customHeight="1" x14ac:dyDescent="0.2">
      <c r="O838" s="98"/>
    </row>
    <row r="839" spans="15:15" ht="15.75" hidden="1" customHeight="1" x14ac:dyDescent="0.2">
      <c r="O839" s="98"/>
    </row>
    <row r="840" spans="15:15" ht="15.75" hidden="1" customHeight="1" x14ac:dyDescent="0.2">
      <c r="O840" s="98"/>
    </row>
    <row r="841" spans="15:15" ht="15.75" hidden="1" customHeight="1" x14ac:dyDescent="0.2">
      <c r="O841" s="98"/>
    </row>
    <row r="842" spans="15:15" ht="15.75" hidden="1" customHeight="1" x14ac:dyDescent="0.2">
      <c r="O842" s="98"/>
    </row>
    <row r="843" spans="15:15" ht="15.75" hidden="1" customHeight="1" x14ac:dyDescent="0.2">
      <c r="O843" s="98"/>
    </row>
    <row r="844" spans="15:15" ht="15.75" hidden="1" customHeight="1" x14ac:dyDescent="0.2">
      <c r="O844" s="98"/>
    </row>
    <row r="845" spans="15:15" ht="15.75" hidden="1" customHeight="1" x14ac:dyDescent="0.2">
      <c r="O845" s="98"/>
    </row>
    <row r="846" spans="15:15" ht="15.75" hidden="1" customHeight="1" x14ac:dyDescent="0.2">
      <c r="O846" s="98"/>
    </row>
    <row r="847" spans="15:15" ht="15.75" hidden="1" customHeight="1" x14ac:dyDescent="0.2">
      <c r="O847" s="98"/>
    </row>
    <row r="848" spans="15:15" ht="15.75" hidden="1" customHeight="1" x14ac:dyDescent="0.2">
      <c r="O848" s="98"/>
    </row>
    <row r="849" spans="15:15" ht="15.75" hidden="1" customHeight="1" x14ac:dyDescent="0.2">
      <c r="O849" s="98"/>
    </row>
    <row r="850" spans="15:15" ht="15.75" hidden="1" customHeight="1" x14ac:dyDescent="0.2">
      <c r="O850" s="98"/>
    </row>
    <row r="851" spans="15:15" ht="15.75" hidden="1" customHeight="1" x14ac:dyDescent="0.2">
      <c r="O851" s="98"/>
    </row>
    <row r="852" spans="15:15" ht="15.75" hidden="1" customHeight="1" x14ac:dyDescent="0.2">
      <c r="O852" s="98"/>
    </row>
    <row r="853" spans="15:15" ht="15.75" hidden="1" customHeight="1" x14ac:dyDescent="0.2">
      <c r="O853" s="98"/>
    </row>
    <row r="854" spans="15:15" ht="15.75" hidden="1" customHeight="1" x14ac:dyDescent="0.2">
      <c r="O854" s="98"/>
    </row>
    <row r="855" spans="15:15" ht="15.75" hidden="1" customHeight="1" x14ac:dyDescent="0.2">
      <c r="O855" s="98"/>
    </row>
    <row r="856" spans="15:15" ht="15.75" hidden="1" customHeight="1" x14ac:dyDescent="0.2">
      <c r="O856" s="98"/>
    </row>
    <row r="857" spans="15:15" ht="15.75" hidden="1" customHeight="1" x14ac:dyDescent="0.2">
      <c r="O857" s="98"/>
    </row>
    <row r="858" spans="15:15" ht="15.75" hidden="1" customHeight="1" x14ac:dyDescent="0.2">
      <c r="O858" s="98"/>
    </row>
    <row r="859" spans="15:15" ht="15.75" hidden="1" customHeight="1" x14ac:dyDescent="0.2">
      <c r="O859" s="98"/>
    </row>
    <row r="860" spans="15:15" ht="15.75" hidden="1" customHeight="1" x14ac:dyDescent="0.2">
      <c r="O860" s="98"/>
    </row>
    <row r="861" spans="15:15" ht="15.75" hidden="1" customHeight="1" x14ac:dyDescent="0.2">
      <c r="O861" s="98"/>
    </row>
    <row r="862" spans="15:15" ht="15.75" hidden="1" customHeight="1" x14ac:dyDescent="0.2">
      <c r="O862" s="98"/>
    </row>
    <row r="863" spans="15:15" ht="15.75" hidden="1" customHeight="1" x14ac:dyDescent="0.2">
      <c r="O863" s="98"/>
    </row>
    <row r="864" spans="15:15" ht="15.75" hidden="1" customHeight="1" x14ac:dyDescent="0.2">
      <c r="O864" s="98"/>
    </row>
    <row r="865" spans="15:15" ht="15.75" hidden="1" customHeight="1" x14ac:dyDescent="0.2">
      <c r="O865" s="98"/>
    </row>
    <row r="866" spans="15:15" ht="15.75" hidden="1" customHeight="1" x14ac:dyDescent="0.2">
      <c r="O866" s="98"/>
    </row>
    <row r="867" spans="15:15" ht="15.75" hidden="1" customHeight="1" x14ac:dyDescent="0.2">
      <c r="O867" s="98"/>
    </row>
    <row r="868" spans="15:15" ht="15.75" hidden="1" customHeight="1" x14ac:dyDescent="0.2">
      <c r="O868" s="98"/>
    </row>
    <row r="869" spans="15:15" ht="15.75" hidden="1" customHeight="1" x14ac:dyDescent="0.2">
      <c r="O869" s="98"/>
    </row>
    <row r="870" spans="15:15" ht="15.75" hidden="1" customHeight="1" x14ac:dyDescent="0.2">
      <c r="O870" s="98"/>
    </row>
    <row r="871" spans="15:15" ht="15.75" hidden="1" customHeight="1" x14ac:dyDescent="0.2">
      <c r="O871" s="98"/>
    </row>
    <row r="872" spans="15:15" ht="15.75" hidden="1" customHeight="1" x14ac:dyDescent="0.2">
      <c r="O872" s="98"/>
    </row>
    <row r="873" spans="15:15" ht="15.75" hidden="1" customHeight="1" x14ac:dyDescent="0.2">
      <c r="O873" s="98"/>
    </row>
    <row r="874" spans="15:15" ht="15.75" hidden="1" customHeight="1" x14ac:dyDescent="0.2">
      <c r="O874" s="98"/>
    </row>
    <row r="875" spans="15:15" ht="15.75" hidden="1" customHeight="1" x14ac:dyDescent="0.2">
      <c r="O875" s="98"/>
    </row>
    <row r="876" spans="15:15" ht="15.75" hidden="1" customHeight="1" x14ac:dyDescent="0.2">
      <c r="O876" s="98"/>
    </row>
    <row r="877" spans="15:15" ht="15.75" hidden="1" customHeight="1" x14ac:dyDescent="0.2">
      <c r="O877" s="98"/>
    </row>
    <row r="878" spans="15:15" ht="15.75" hidden="1" customHeight="1" x14ac:dyDescent="0.2">
      <c r="O878" s="98"/>
    </row>
    <row r="879" spans="15:15" ht="15.75" hidden="1" customHeight="1" x14ac:dyDescent="0.2">
      <c r="O879" s="98"/>
    </row>
    <row r="880" spans="15:15" ht="15.75" hidden="1" customHeight="1" x14ac:dyDescent="0.2">
      <c r="O880" s="98"/>
    </row>
    <row r="881" spans="15:15" ht="15.75" hidden="1" customHeight="1" x14ac:dyDescent="0.2">
      <c r="O881" s="98"/>
    </row>
    <row r="882" spans="15:15" ht="15.75" hidden="1" customHeight="1" x14ac:dyDescent="0.2">
      <c r="O882" s="98"/>
    </row>
    <row r="883" spans="15:15" ht="15.75" hidden="1" customHeight="1" x14ac:dyDescent="0.2">
      <c r="O883" s="98"/>
    </row>
    <row r="884" spans="15:15" ht="15.75" hidden="1" customHeight="1" x14ac:dyDescent="0.2">
      <c r="O884" s="98"/>
    </row>
    <row r="885" spans="15:15" ht="15.75" hidden="1" customHeight="1" x14ac:dyDescent="0.2">
      <c r="O885" s="98"/>
    </row>
    <row r="886" spans="15:15" ht="15.75" hidden="1" customHeight="1" x14ac:dyDescent="0.2">
      <c r="O886" s="98"/>
    </row>
    <row r="887" spans="15:15" ht="15.75" hidden="1" customHeight="1" x14ac:dyDescent="0.2">
      <c r="O887" s="98"/>
    </row>
    <row r="888" spans="15:15" ht="15.75" hidden="1" customHeight="1" x14ac:dyDescent="0.2">
      <c r="O888" s="98"/>
    </row>
    <row r="889" spans="15:15" ht="15.75" hidden="1" customHeight="1" x14ac:dyDescent="0.2">
      <c r="O889" s="98"/>
    </row>
    <row r="890" spans="15:15" ht="15.75" hidden="1" customHeight="1" x14ac:dyDescent="0.2">
      <c r="O890" s="98"/>
    </row>
    <row r="891" spans="15:15" ht="15.75" hidden="1" customHeight="1" x14ac:dyDescent="0.2">
      <c r="O891" s="98"/>
    </row>
    <row r="892" spans="15:15" ht="15.75" hidden="1" customHeight="1" x14ac:dyDescent="0.2">
      <c r="O892" s="98"/>
    </row>
    <row r="893" spans="15:15" ht="15.75" hidden="1" customHeight="1" x14ac:dyDescent="0.2">
      <c r="O893" s="98"/>
    </row>
    <row r="894" spans="15:15" ht="15.75" hidden="1" customHeight="1" x14ac:dyDescent="0.2">
      <c r="O894" s="98"/>
    </row>
    <row r="895" spans="15:15" ht="15.75" hidden="1" customHeight="1" x14ac:dyDescent="0.2">
      <c r="O895" s="98"/>
    </row>
    <row r="896" spans="15:15" ht="15.75" hidden="1" customHeight="1" x14ac:dyDescent="0.2">
      <c r="O896" s="98"/>
    </row>
    <row r="897" spans="15:15" ht="15.75" hidden="1" customHeight="1" x14ac:dyDescent="0.2">
      <c r="O897" s="98"/>
    </row>
    <row r="898" spans="15:15" ht="15.75" hidden="1" customHeight="1" x14ac:dyDescent="0.2">
      <c r="O898" s="98"/>
    </row>
    <row r="899" spans="15:15" ht="15.75" hidden="1" customHeight="1" x14ac:dyDescent="0.2">
      <c r="O899" s="98"/>
    </row>
    <row r="900" spans="15:15" ht="15.75" hidden="1" customHeight="1" x14ac:dyDescent="0.2">
      <c r="O900" s="98"/>
    </row>
    <row r="901" spans="15:15" ht="15.75" hidden="1" customHeight="1" x14ac:dyDescent="0.2">
      <c r="O901" s="98"/>
    </row>
    <row r="902" spans="15:15" ht="15.75" hidden="1" customHeight="1" x14ac:dyDescent="0.2">
      <c r="O902" s="98"/>
    </row>
    <row r="903" spans="15:15" ht="15.75" hidden="1" customHeight="1" x14ac:dyDescent="0.2">
      <c r="O903" s="98"/>
    </row>
    <row r="904" spans="15:15" ht="15.75" hidden="1" customHeight="1" x14ac:dyDescent="0.2">
      <c r="O904" s="98"/>
    </row>
    <row r="905" spans="15:15" ht="15.75" hidden="1" customHeight="1" x14ac:dyDescent="0.2">
      <c r="O905" s="98"/>
    </row>
    <row r="906" spans="15:15" ht="15.75" hidden="1" customHeight="1" x14ac:dyDescent="0.2">
      <c r="O906" s="98"/>
    </row>
    <row r="907" spans="15:15" ht="15.75" hidden="1" customHeight="1" x14ac:dyDescent="0.2">
      <c r="O907" s="98"/>
    </row>
    <row r="908" spans="15:15" ht="15.75" hidden="1" customHeight="1" x14ac:dyDescent="0.2">
      <c r="O908" s="98"/>
    </row>
    <row r="909" spans="15:15" ht="15.75" hidden="1" customHeight="1" x14ac:dyDescent="0.2">
      <c r="O909" s="98"/>
    </row>
    <row r="910" spans="15:15" ht="15.75" hidden="1" customHeight="1" x14ac:dyDescent="0.2">
      <c r="O910" s="98"/>
    </row>
    <row r="911" spans="15:15" ht="15.75" hidden="1" customHeight="1" x14ac:dyDescent="0.2">
      <c r="O911" s="98"/>
    </row>
    <row r="912" spans="15:15" ht="15.75" hidden="1" customHeight="1" x14ac:dyDescent="0.2">
      <c r="O912" s="98"/>
    </row>
    <row r="913" spans="15:15" ht="15.75" hidden="1" customHeight="1" x14ac:dyDescent="0.2">
      <c r="O913" s="98"/>
    </row>
    <row r="914" spans="15:15" ht="15.75" hidden="1" customHeight="1" x14ac:dyDescent="0.2">
      <c r="O914" s="98"/>
    </row>
    <row r="915" spans="15:15" ht="15.75" hidden="1" customHeight="1" x14ac:dyDescent="0.2">
      <c r="O915" s="98"/>
    </row>
    <row r="916" spans="15:15" ht="15.75" hidden="1" customHeight="1" x14ac:dyDescent="0.2">
      <c r="O916" s="98"/>
    </row>
    <row r="917" spans="15:15" ht="15.75" hidden="1" customHeight="1" x14ac:dyDescent="0.2">
      <c r="O917" s="98"/>
    </row>
    <row r="918" spans="15:15" ht="15.75" hidden="1" customHeight="1" x14ac:dyDescent="0.2">
      <c r="O918" s="98"/>
    </row>
    <row r="919" spans="15:15" ht="15.75" hidden="1" customHeight="1" x14ac:dyDescent="0.2">
      <c r="O919" s="98"/>
    </row>
    <row r="920" spans="15:15" ht="15.75" hidden="1" customHeight="1" x14ac:dyDescent="0.2">
      <c r="O920" s="98"/>
    </row>
    <row r="921" spans="15:15" ht="15.75" hidden="1" customHeight="1" x14ac:dyDescent="0.2">
      <c r="O921" s="98"/>
    </row>
    <row r="922" spans="15:15" ht="15.75" hidden="1" customHeight="1" x14ac:dyDescent="0.2">
      <c r="O922" s="98"/>
    </row>
    <row r="923" spans="15:15" ht="15.75" hidden="1" customHeight="1" x14ac:dyDescent="0.2">
      <c r="O923" s="98"/>
    </row>
    <row r="924" spans="15:15" ht="15.75" hidden="1" customHeight="1" x14ac:dyDescent="0.2">
      <c r="O924" s="98"/>
    </row>
    <row r="925" spans="15:15" ht="15.75" hidden="1" customHeight="1" x14ac:dyDescent="0.2">
      <c r="O925" s="98"/>
    </row>
    <row r="926" spans="15:15" ht="15.75" hidden="1" customHeight="1" x14ac:dyDescent="0.2">
      <c r="O926" s="98"/>
    </row>
    <row r="927" spans="15:15" ht="15.75" hidden="1" customHeight="1" x14ac:dyDescent="0.2">
      <c r="O927" s="98"/>
    </row>
    <row r="928" spans="15:15" ht="15.75" hidden="1" customHeight="1" x14ac:dyDescent="0.2">
      <c r="O928" s="98"/>
    </row>
    <row r="929" spans="15:15" ht="15.75" hidden="1" customHeight="1" x14ac:dyDescent="0.2">
      <c r="O929" s="98"/>
    </row>
    <row r="930" spans="15:15" ht="15.75" hidden="1" customHeight="1" x14ac:dyDescent="0.2">
      <c r="O930" s="98"/>
    </row>
    <row r="931" spans="15:15" ht="15.75" hidden="1" customHeight="1" x14ac:dyDescent="0.2">
      <c r="O931" s="98"/>
    </row>
    <row r="932" spans="15:15" ht="15.75" hidden="1" customHeight="1" x14ac:dyDescent="0.2">
      <c r="O932" s="98"/>
    </row>
    <row r="933" spans="15:15" ht="15.75" hidden="1" customHeight="1" x14ac:dyDescent="0.2">
      <c r="O933" s="98"/>
    </row>
    <row r="934" spans="15:15" ht="15.75" hidden="1" customHeight="1" x14ac:dyDescent="0.2">
      <c r="O934" s="98"/>
    </row>
    <row r="935" spans="15:15" ht="15.75" hidden="1" customHeight="1" x14ac:dyDescent="0.2">
      <c r="O935" s="98"/>
    </row>
    <row r="936" spans="15:15" ht="15.75" hidden="1" customHeight="1" x14ac:dyDescent="0.2">
      <c r="O936" s="98"/>
    </row>
    <row r="937" spans="15:15" ht="15.75" hidden="1" customHeight="1" x14ac:dyDescent="0.2">
      <c r="O937" s="98"/>
    </row>
    <row r="938" spans="15:15" ht="15.75" hidden="1" customHeight="1" x14ac:dyDescent="0.2">
      <c r="O938" s="98"/>
    </row>
    <row r="939" spans="15:15" ht="15.75" hidden="1" customHeight="1" x14ac:dyDescent="0.2">
      <c r="O939" s="98"/>
    </row>
    <row r="940" spans="15:15" ht="15.75" hidden="1" customHeight="1" x14ac:dyDescent="0.2">
      <c r="O940" s="98"/>
    </row>
    <row r="941" spans="15:15" ht="15.75" hidden="1" customHeight="1" x14ac:dyDescent="0.2">
      <c r="O941" s="98"/>
    </row>
    <row r="942" spans="15:15" ht="15.75" hidden="1" customHeight="1" x14ac:dyDescent="0.2">
      <c r="O942" s="98"/>
    </row>
    <row r="943" spans="15:15" ht="15.75" hidden="1" customHeight="1" x14ac:dyDescent="0.2">
      <c r="O943" s="98"/>
    </row>
    <row r="944" spans="15:15" ht="15.75" hidden="1" customHeight="1" x14ac:dyDescent="0.2">
      <c r="O944" s="98"/>
    </row>
    <row r="945" spans="15:15" ht="15.75" hidden="1" customHeight="1" x14ac:dyDescent="0.2">
      <c r="O945" s="98"/>
    </row>
    <row r="946" spans="15:15" ht="15.75" hidden="1" customHeight="1" x14ac:dyDescent="0.2">
      <c r="O946" s="98"/>
    </row>
    <row r="947" spans="15:15" ht="15.75" hidden="1" customHeight="1" x14ac:dyDescent="0.2">
      <c r="O947" s="98"/>
    </row>
    <row r="948" spans="15:15" ht="15.75" hidden="1" customHeight="1" x14ac:dyDescent="0.2">
      <c r="O948" s="98"/>
    </row>
    <row r="949" spans="15:15" ht="15.75" hidden="1" customHeight="1" x14ac:dyDescent="0.2">
      <c r="O949" s="98"/>
    </row>
    <row r="950" spans="15:15" ht="15.75" hidden="1" customHeight="1" x14ac:dyDescent="0.2">
      <c r="O950" s="98"/>
    </row>
    <row r="951" spans="15:15" ht="15.75" hidden="1" customHeight="1" x14ac:dyDescent="0.2">
      <c r="O951" s="98"/>
    </row>
    <row r="952" spans="15:15" ht="15.75" hidden="1" customHeight="1" x14ac:dyDescent="0.2">
      <c r="O952" s="98"/>
    </row>
    <row r="953" spans="15:15" ht="15.75" hidden="1" customHeight="1" x14ac:dyDescent="0.2">
      <c r="O953" s="98"/>
    </row>
    <row r="954" spans="15:15" ht="15.75" hidden="1" customHeight="1" x14ac:dyDescent="0.2">
      <c r="O954" s="98"/>
    </row>
    <row r="955" spans="15:15" ht="15.75" hidden="1" customHeight="1" x14ac:dyDescent="0.2">
      <c r="O955" s="98"/>
    </row>
    <row r="956" spans="15:15" ht="15.75" hidden="1" customHeight="1" x14ac:dyDescent="0.2">
      <c r="O956" s="98"/>
    </row>
    <row r="957" spans="15:15" ht="15.75" hidden="1" customHeight="1" x14ac:dyDescent="0.2">
      <c r="O957" s="98"/>
    </row>
    <row r="958" spans="15:15" ht="15.75" hidden="1" customHeight="1" x14ac:dyDescent="0.2">
      <c r="O958" s="98"/>
    </row>
    <row r="959" spans="15:15" ht="15.75" hidden="1" customHeight="1" x14ac:dyDescent="0.2">
      <c r="O959" s="98"/>
    </row>
    <row r="960" spans="15:15" ht="15.75" hidden="1" customHeight="1" x14ac:dyDescent="0.2">
      <c r="O960" s="98"/>
    </row>
    <row r="961" spans="15:15" ht="15.75" hidden="1" customHeight="1" x14ac:dyDescent="0.2">
      <c r="O961" s="98"/>
    </row>
    <row r="962" spans="15:15" ht="15.75" hidden="1" customHeight="1" x14ac:dyDescent="0.2">
      <c r="O962" s="98"/>
    </row>
    <row r="963" spans="15:15" ht="15.75" hidden="1" customHeight="1" x14ac:dyDescent="0.2">
      <c r="O963" s="98"/>
    </row>
    <row r="964" spans="15:15" ht="15.75" hidden="1" customHeight="1" x14ac:dyDescent="0.2">
      <c r="O964" s="98"/>
    </row>
    <row r="965" spans="15:15" ht="15.75" hidden="1" customHeight="1" x14ac:dyDescent="0.2">
      <c r="O965" s="98"/>
    </row>
    <row r="966" spans="15:15" ht="15.75" hidden="1" customHeight="1" x14ac:dyDescent="0.2">
      <c r="O966" s="98"/>
    </row>
    <row r="967" spans="15:15" ht="15.75" hidden="1" customHeight="1" x14ac:dyDescent="0.2">
      <c r="O967" s="98"/>
    </row>
    <row r="968" spans="15:15" ht="15.75" hidden="1" customHeight="1" x14ac:dyDescent="0.2">
      <c r="O968" s="98"/>
    </row>
    <row r="969" spans="15:15" ht="15.75" hidden="1" customHeight="1" x14ac:dyDescent="0.2">
      <c r="O969" s="98"/>
    </row>
    <row r="970" spans="15:15" ht="15.75" hidden="1" customHeight="1" x14ac:dyDescent="0.2">
      <c r="O970" s="98"/>
    </row>
    <row r="971" spans="15:15" ht="15.75" hidden="1" customHeight="1" x14ac:dyDescent="0.2">
      <c r="O971" s="98"/>
    </row>
    <row r="972" spans="15:15" ht="15.75" hidden="1" customHeight="1" x14ac:dyDescent="0.2">
      <c r="O972" s="98"/>
    </row>
    <row r="973" spans="15:15" ht="15.75" hidden="1" customHeight="1" x14ac:dyDescent="0.2">
      <c r="O973" s="98"/>
    </row>
    <row r="974" spans="15:15" ht="15.75" hidden="1" customHeight="1" x14ac:dyDescent="0.2">
      <c r="O974" s="98"/>
    </row>
    <row r="975" spans="15:15" ht="15.75" hidden="1" customHeight="1" x14ac:dyDescent="0.2">
      <c r="O975" s="98"/>
    </row>
    <row r="976" spans="15:15" ht="15.75" hidden="1" customHeight="1" x14ac:dyDescent="0.2">
      <c r="O976" s="98"/>
    </row>
    <row r="977" spans="15:15" ht="15.75" hidden="1" customHeight="1" x14ac:dyDescent="0.2">
      <c r="O977" s="98"/>
    </row>
    <row r="978" spans="15:15" ht="15.75" hidden="1" customHeight="1" x14ac:dyDescent="0.2">
      <c r="O978" s="98"/>
    </row>
    <row r="979" spans="15:15" ht="15.75" hidden="1" customHeight="1" x14ac:dyDescent="0.2">
      <c r="O979" s="98"/>
    </row>
    <row r="980" spans="15:15" ht="15.75" hidden="1" customHeight="1" x14ac:dyDescent="0.2">
      <c r="O980" s="98"/>
    </row>
    <row r="981" spans="15:15" ht="15.75" hidden="1" customHeight="1" x14ac:dyDescent="0.2">
      <c r="O981" s="98"/>
    </row>
    <row r="982" spans="15:15" ht="15.75" hidden="1" customHeight="1" x14ac:dyDescent="0.2">
      <c r="O982" s="98"/>
    </row>
    <row r="983" spans="15:15" ht="15.75" hidden="1" customHeight="1" x14ac:dyDescent="0.2">
      <c r="O983" s="98"/>
    </row>
    <row r="984" spans="15:15" ht="15.75" hidden="1" customHeight="1" x14ac:dyDescent="0.2">
      <c r="O984" s="98"/>
    </row>
    <row r="985" spans="15:15" ht="15.75" hidden="1" customHeight="1" x14ac:dyDescent="0.2">
      <c r="O985" s="98"/>
    </row>
    <row r="986" spans="15:15" ht="15.75" hidden="1" customHeight="1" x14ac:dyDescent="0.2">
      <c r="O986" s="98"/>
    </row>
    <row r="987" spans="15:15" ht="15.75" hidden="1" customHeight="1" x14ac:dyDescent="0.2">
      <c r="O987" s="98"/>
    </row>
    <row r="988" spans="15:15" ht="15.75" hidden="1" customHeight="1" x14ac:dyDescent="0.2">
      <c r="O988" s="98"/>
    </row>
    <row r="989" spans="15:15" ht="15.75" hidden="1" customHeight="1" x14ac:dyDescent="0.2">
      <c r="O989" s="98"/>
    </row>
    <row r="990" spans="15:15" ht="15.75" hidden="1" customHeight="1" x14ac:dyDescent="0.2">
      <c r="O990" s="98"/>
    </row>
    <row r="991" spans="15:15" ht="15.75" hidden="1" customHeight="1" x14ac:dyDescent="0.2">
      <c r="O991" s="98"/>
    </row>
    <row r="992" spans="15:15" ht="15.75" hidden="1" customHeight="1" x14ac:dyDescent="0.2">
      <c r="O992" s="98"/>
    </row>
    <row r="993" spans="15:15" ht="15.75" hidden="1" customHeight="1" x14ac:dyDescent="0.2">
      <c r="O993" s="98"/>
    </row>
    <row r="994" spans="15:15" ht="15.75" hidden="1" customHeight="1" x14ac:dyDescent="0.2">
      <c r="O994" s="98"/>
    </row>
    <row r="995" spans="15:15" ht="15.75" hidden="1" customHeight="1" x14ac:dyDescent="0.2">
      <c r="O995" s="98"/>
    </row>
    <row r="996" spans="15:15" ht="15.75" hidden="1" customHeight="1" x14ac:dyDescent="0.2">
      <c r="O996" s="98"/>
    </row>
    <row r="997" spans="15:15" ht="15.75" hidden="1" customHeight="1" x14ac:dyDescent="0.2">
      <c r="O997" s="98"/>
    </row>
    <row r="998" spans="15:15" ht="15.75" hidden="1" customHeight="1" x14ac:dyDescent="0.2">
      <c r="O998" s="98"/>
    </row>
    <row r="999" spans="15:15" ht="15.75" hidden="1" customHeight="1" x14ac:dyDescent="0.2">
      <c r="O999" s="98"/>
    </row>
    <row r="1000" spans="15:15" ht="15.75" hidden="1" customHeight="1" x14ac:dyDescent="0.2">
      <c r="O1000" s="98"/>
    </row>
  </sheetData>
  <sheetProtection algorithmName="SHA-512" hashValue="KazVQ/i5st2q8Xcf173q6Mq11s5SwyNORgelofBdwbAAYwSPNiaXdjNk8K7nZ4UybiGmPF5ezRkQLaebaK8/bA==" saltValue="eNvRFmWxCFVYEQ5epb8w+w==" spinCount="100000" sheet="1" objects="1" scenarios="1"/>
  <mergeCells count="16">
    <mergeCell ref="D13:H13"/>
    <mergeCell ref="I13:J13"/>
    <mergeCell ref="I16:N16"/>
    <mergeCell ref="C2:M2"/>
    <mergeCell ref="C3:M3"/>
    <mergeCell ref="C4:M4"/>
    <mergeCell ref="C5:M6"/>
    <mergeCell ref="C7:M7"/>
    <mergeCell ref="C8:M8"/>
    <mergeCell ref="F9:G9"/>
    <mergeCell ref="D9:E9"/>
    <mergeCell ref="C10:D10"/>
    <mergeCell ref="E10:F10"/>
    <mergeCell ref="H10:L11"/>
    <mergeCell ref="C11:D11"/>
    <mergeCell ref="E11:F11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showGridLines="0" workbookViewId="0">
      <selection activeCellId="3" sqref="A11:XFD1048576 L10:XFD10 A10:C10 A1:XFD9"/>
    </sheetView>
  </sheetViews>
  <sheetFormatPr defaultColWidth="12.625" defaultRowHeight="15" customHeight="1" x14ac:dyDescent="0.2"/>
  <cols>
    <col min="1" max="2" width="5.5" style="62" customWidth="1"/>
    <col min="3" max="3" width="26.875" style="62" customWidth="1"/>
    <col min="4" max="7" width="5.5" style="62" customWidth="1"/>
    <col min="8" max="8" width="9.375" style="62" customWidth="1"/>
    <col min="9" max="9" width="11.125" style="62" customWidth="1"/>
    <col min="10" max="12" width="10.125" style="62" customWidth="1"/>
    <col min="13" max="13" width="11.125" style="62" customWidth="1"/>
    <col min="14" max="14" width="5.5" style="62" customWidth="1"/>
    <col min="15" max="15" width="6.125" style="62" customWidth="1"/>
    <col min="16" max="16" width="6.125" style="62" hidden="1" customWidth="1"/>
    <col min="17" max="25" width="6" style="62" hidden="1" customWidth="1"/>
    <col min="26" max="26" width="9.125" style="62" hidden="1" customWidth="1"/>
    <col min="27" max="27" width="8.625" style="62" hidden="1" customWidth="1"/>
    <col min="28" max="29" width="7.625" style="62" hidden="1" customWidth="1"/>
    <col min="30" max="16384" width="12.625" style="62"/>
  </cols>
  <sheetData>
    <row r="1" spans="1:29" ht="14.25" customHeight="1" x14ac:dyDescent="0.25">
      <c r="A1" s="217">
        <f>Calculation!I9</f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63"/>
      <c r="O1" s="164"/>
      <c r="P1" s="115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ht="36" x14ac:dyDescent="0.25">
      <c r="A2" s="55"/>
      <c r="B2" s="116"/>
      <c r="C2" s="117" t="s">
        <v>44</v>
      </c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20"/>
      <c r="O2" s="164"/>
      <c r="P2" s="115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ht="14.25" customHeight="1" x14ac:dyDescent="0.25">
      <c r="A3" s="55"/>
      <c r="B3" s="56"/>
      <c r="C3" s="134"/>
      <c r="D3" s="134"/>
      <c r="E3" s="134"/>
      <c r="F3" s="134"/>
      <c r="G3" s="134"/>
      <c r="H3" s="134"/>
      <c r="I3" s="129"/>
      <c r="J3" s="129"/>
      <c r="K3" s="129"/>
      <c r="L3" s="129"/>
      <c r="M3" s="129"/>
      <c r="N3" s="60"/>
      <c r="O3" s="94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</row>
    <row r="4" spans="1:29" ht="14.25" customHeight="1" x14ac:dyDescent="0.25">
      <c r="A4" s="55"/>
      <c r="B4" s="56"/>
      <c r="C4" s="218" t="s">
        <v>45</v>
      </c>
      <c r="D4" s="219"/>
      <c r="E4" s="219"/>
      <c r="F4" s="219"/>
      <c r="G4" s="219"/>
      <c r="H4" s="219"/>
      <c r="I4" s="219"/>
      <c r="J4" s="219"/>
      <c r="K4" s="219"/>
      <c r="L4" s="219"/>
      <c r="M4" s="220"/>
      <c r="N4" s="60"/>
      <c r="O4" s="94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</row>
    <row r="5" spans="1:29" ht="15.75" customHeight="1" x14ac:dyDescent="0.25">
      <c r="A5" s="221"/>
      <c r="B5" s="222"/>
      <c r="C5" s="223" t="s">
        <v>46</v>
      </c>
      <c r="D5" s="77"/>
      <c r="E5" s="77"/>
      <c r="F5" s="77"/>
      <c r="G5" s="77"/>
      <c r="H5" s="77"/>
      <c r="I5" s="77"/>
      <c r="J5" s="77"/>
      <c r="K5" s="77"/>
      <c r="L5" s="77"/>
      <c r="M5" s="78"/>
      <c r="N5" s="224"/>
      <c r="O5" s="225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</row>
    <row r="6" spans="1:29" ht="15.75" customHeight="1" x14ac:dyDescent="0.25">
      <c r="A6" s="55"/>
      <c r="B6" s="56"/>
      <c r="C6" s="152"/>
      <c r="D6" s="126"/>
      <c r="E6" s="126"/>
      <c r="F6" s="126"/>
      <c r="G6" s="126"/>
      <c r="H6" s="126"/>
      <c r="I6" s="126"/>
      <c r="J6" s="126"/>
      <c r="K6" s="126"/>
      <c r="L6" s="126"/>
      <c r="M6" s="153"/>
      <c r="N6" s="224"/>
      <c r="O6" s="94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</row>
    <row r="7" spans="1:29" ht="14.25" customHeight="1" x14ac:dyDescent="0.25">
      <c r="A7" s="55"/>
      <c r="B7" s="56"/>
      <c r="C7" s="175" t="s">
        <v>47</v>
      </c>
      <c r="D7" s="58"/>
      <c r="E7" s="58"/>
      <c r="F7" s="58"/>
      <c r="G7" s="58"/>
      <c r="H7" s="58"/>
      <c r="I7" s="58"/>
      <c r="J7" s="58"/>
      <c r="K7" s="58"/>
      <c r="L7" s="58"/>
      <c r="M7" s="81"/>
      <c r="N7" s="60"/>
      <c r="O7" s="94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</row>
    <row r="8" spans="1:29" ht="14.25" customHeight="1" x14ac:dyDescent="0.25">
      <c r="A8" s="55"/>
      <c r="B8" s="56"/>
      <c r="C8" s="226" t="s">
        <v>48</v>
      </c>
      <c r="D8" s="92"/>
      <c r="E8" s="92"/>
      <c r="F8" s="92"/>
      <c r="G8" s="92"/>
      <c r="H8" s="92"/>
      <c r="I8" s="92"/>
      <c r="J8" s="92"/>
      <c r="K8" s="92"/>
      <c r="L8" s="92"/>
      <c r="M8" s="177"/>
      <c r="N8" s="60"/>
      <c r="O8" s="94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</row>
    <row r="9" spans="1:29" ht="14.25" customHeight="1" x14ac:dyDescent="0.25">
      <c r="A9" s="55"/>
      <c r="B9" s="56"/>
      <c r="C9" s="178"/>
      <c r="D9" s="113" t="s">
        <v>12</v>
      </c>
      <c r="E9" s="58"/>
      <c r="F9" s="179" t="s">
        <v>13</v>
      </c>
      <c r="G9" s="58"/>
      <c r="H9" s="107" t="s">
        <v>14</v>
      </c>
      <c r="I9" s="107" t="s">
        <v>15</v>
      </c>
      <c r="J9" s="107" t="s">
        <v>16</v>
      </c>
      <c r="K9" s="107" t="s">
        <v>17</v>
      </c>
      <c r="L9" s="61"/>
      <c r="M9" s="59"/>
      <c r="N9" s="60"/>
      <c r="O9" s="94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</row>
    <row r="10" spans="1:29" ht="14.25" customHeight="1" x14ac:dyDescent="0.25">
      <c r="A10" s="55"/>
      <c r="B10" s="56"/>
      <c r="C10" s="103" t="s">
        <v>49</v>
      </c>
      <c r="D10" s="53">
        <f>Calculation!D17</f>
        <v>0</v>
      </c>
      <c r="E10" s="54"/>
      <c r="F10" s="53">
        <f>Calculation!F17</f>
        <v>0</v>
      </c>
      <c r="G10" s="54"/>
      <c r="H10" s="27">
        <f>Calculation!H17</f>
        <v>0</v>
      </c>
      <c r="I10" s="27">
        <f>Calculation!I17</f>
        <v>0</v>
      </c>
      <c r="J10" s="27">
        <f>Calculation!J17</f>
        <v>0</v>
      </c>
      <c r="K10" s="27">
        <f>Calculation!K17</f>
        <v>0</v>
      </c>
      <c r="L10" s="61"/>
      <c r="M10" s="59"/>
      <c r="N10" s="60"/>
      <c r="O10" s="94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</row>
    <row r="11" spans="1:29" ht="14.25" customHeight="1" x14ac:dyDescent="0.25">
      <c r="A11" s="55"/>
      <c r="B11" s="56"/>
      <c r="C11" s="103" t="s">
        <v>50</v>
      </c>
      <c r="D11" s="104">
        <f>IF(D10&lt;&gt;"", SUM(D10*0.67), "")</f>
        <v>0</v>
      </c>
      <c r="E11" s="105"/>
      <c r="F11" s="104">
        <f>IF(F10&lt;&gt;"", SUM(F10*0.67), "")</f>
        <v>0</v>
      </c>
      <c r="G11" s="105"/>
      <c r="H11" s="109">
        <f t="shared" ref="H11:K11" si="0">IF(H10&lt;&gt;"", SUM(H10*0.67), "")</f>
        <v>0</v>
      </c>
      <c r="I11" s="109">
        <f t="shared" si="0"/>
        <v>0</v>
      </c>
      <c r="J11" s="109">
        <f t="shared" si="0"/>
        <v>0</v>
      </c>
      <c r="K11" s="194">
        <f t="shared" si="0"/>
        <v>0</v>
      </c>
      <c r="L11" s="107" t="s">
        <v>20</v>
      </c>
      <c r="M11" s="59"/>
      <c r="N11" s="60"/>
      <c r="O11" s="94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</row>
    <row r="12" spans="1:29" ht="14.25" customHeight="1" x14ac:dyDescent="0.25">
      <c r="A12" s="55"/>
      <c r="B12" s="56"/>
      <c r="C12" s="195" t="s">
        <v>21</v>
      </c>
      <c r="D12" s="104">
        <f>IF(OR(ISBLANK(D10),ISBLANK(D11)),"",SUM(D10-D11))</f>
        <v>0</v>
      </c>
      <c r="E12" s="105"/>
      <c r="F12" s="104">
        <f>IF(OR(ISBLANK(F10),ISBLANK(F11)),"",SUM(F10-F11))</f>
        <v>0</v>
      </c>
      <c r="G12" s="105"/>
      <c r="H12" s="109">
        <f t="shared" ref="H12:K12" si="1">IF(OR(ISBLANK(H10),ISBLANK(H11)),"",SUM(H10-H11))</f>
        <v>0</v>
      </c>
      <c r="I12" s="109">
        <f t="shared" si="1"/>
        <v>0</v>
      </c>
      <c r="J12" s="109">
        <f t="shared" si="1"/>
        <v>0</v>
      </c>
      <c r="K12" s="109">
        <f t="shared" si="1"/>
        <v>0</v>
      </c>
      <c r="L12" s="110">
        <f>SUM(D12:K12)</f>
        <v>0</v>
      </c>
      <c r="M12" s="59"/>
      <c r="N12" s="60"/>
      <c r="O12" s="94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</row>
    <row r="13" spans="1:29" ht="14.25" customHeight="1" x14ac:dyDescent="0.25">
      <c r="A13" s="55"/>
      <c r="B13" s="56"/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9"/>
      <c r="N13" s="60"/>
      <c r="O13" s="94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</row>
    <row r="14" spans="1:29" ht="14.25" customHeight="1" x14ac:dyDescent="0.25">
      <c r="A14" s="55"/>
      <c r="B14" s="56"/>
      <c r="C14" s="63" t="s">
        <v>51</v>
      </c>
      <c r="D14" s="58"/>
      <c r="E14" s="58"/>
      <c r="F14" s="58"/>
      <c r="G14" s="58"/>
      <c r="H14" s="58"/>
      <c r="I14" s="58"/>
      <c r="J14" s="58"/>
      <c r="K14" s="58"/>
      <c r="L14" s="58"/>
      <c r="M14" s="59"/>
      <c r="N14" s="60"/>
      <c r="O14" s="94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</row>
    <row r="15" spans="1:29" ht="14.25" customHeight="1" x14ac:dyDescent="0.25">
      <c r="A15" s="55"/>
      <c r="B15" s="56"/>
      <c r="C15" s="112"/>
      <c r="D15" s="113" t="s">
        <v>12</v>
      </c>
      <c r="E15" s="58"/>
      <c r="F15" s="113" t="s">
        <v>13</v>
      </c>
      <c r="G15" s="58"/>
      <c r="H15" s="107" t="s">
        <v>14</v>
      </c>
      <c r="I15" s="107" t="s">
        <v>15</v>
      </c>
      <c r="J15" s="107" t="s">
        <v>16</v>
      </c>
      <c r="K15" s="107" t="s">
        <v>17</v>
      </c>
      <c r="L15" s="107" t="s">
        <v>20</v>
      </c>
      <c r="M15" s="59"/>
      <c r="N15" s="60"/>
      <c r="O15" s="94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</row>
    <row r="16" spans="1:29" ht="14.25" customHeight="1" x14ac:dyDescent="0.25">
      <c r="A16" s="55"/>
      <c r="B16" s="56"/>
      <c r="C16" s="103" t="s">
        <v>52</v>
      </c>
      <c r="D16" s="196">
        <f>Calculation!D23</f>
        <v>0</v>
      </c>
      <c r="E16" s="65"/>
      <c r="F16" s="196">
        <f>Calculation!F23</f>
        <v>0</v>
      </c>
      <c r="G16" s="65"/>
      <c r="H16" s="197">
        <f>Calculation!H23</f>
        <v>0</v>
      </c>
      <c r="I16" s="197">
        <f>Calculation!I23</f>
        <v>0</v>
      </c>
      <c r="J16" s="197">
        <f>Calculation!J23</f>
        <v>0</v>
      </c>
      <c r="K16" s="197">
        <f>Calculation!K23</f>
        <v>0</v>
      </c>
      <c r="L16" s="198">
        <f>SUM(D16:K16)</f>
        <v>0</v>
      </c>
      <c r="M16" s="59"/>
      <c r="N16" s="60"/>
      <c r="O16" s="94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</row>
    <row r="17" spans="1:29" ht="14.25" customHeight="1" x14ac:dyDescent="0.25">
      <c r="A17" s="55"/>
      <c r="B17" s="56"/>
      <c r="C17" s="199"/>
      <c r="D17" s="200"/>
      <c r="E17" s="200"/>
      <c r="F17" s="200"/>
      <c r="G17" s="200"/>
      <c r="H17" s="200"/>
      <c r="I17" s="200"/>
      <c r="J17" s="200"/>
      <c r="K17" s="200"/>
      <c r="L17" s="200"/>
      <c r="M17" s="59"/>
      <c r="N17" s="60"/>
      <c r="O17" s="94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</row>
    <row r="18" spans="1:29" ht="14.25" customHeight="1" x14ac:dyDescent="0.25">
      <c r="A18" s="55"/>
      <c r="B18" s="56"/>
      <c r="C18" s="201" t="s">
        <v>53</v>
      </c>
      <c r="D18" s="58"/>
      <c r="E18" s="58"/>
      <c r="F18" s="58"/>
      <c r="G18" s="58"/>
      <c r="H18" s="58"/>
      <c r="I18" s="58"/>
      <c r="J18" s="58"/>
      <c r="K18" s="58"/>
      <c r="L18" s="58"/>
      <c r="M18" s="59"/>
      <c r="N18" s="60"/>
      <c r="O18" s="94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</row>
    <row r="19" spans="1:29" ht="24.75" customHeight="1" x14ac:dyDescent="0.25">
      <c r="A19" s="55"/>
      <c r="B19" s="56"/>
      <c r="C19" s="64" t="s">
        <v>26</v>
      </c>
      <c r="D19" s="65"/>
      <c r="E19" s="66">
        <f>SUM(L12)</f>
        <v>0</v>
      </c>
      <c r="F19" s="65"/>
      <c r="G19" s="61"/>
      <c r="H19" s="202" t="s">
        <v>40</v>
      </c>
      <c r="I19" s="65"/>
      <c r="J19" s="203">
        <f>Calculation!I9</f>
        <v>0</v>
      </c>
      <c r="K19" s="204"/>
      <c r="L19" s="205" t="s">
        <v>54</v>
      </c>
      <c r="M19" s="81"/>
      <c r="N19" s="60"/>
      <c r="O19" s="94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</row>
    <row r="20" spans="1:29" ht="24.75" customHeight="1" x14ac:dyDescent="0.25">
      <c r="A20" s="55"/>
      <c r="B20" s="56"/>
      <c r="C20" s="206" t="s">
        <v>55</v>
      </c>
      <c r="D20" s="119"/>
      <c r="E20" s="207">
        <f>SUM(L16)</f>
        <v>0</v>
      </c>
      <c r="F20" s="208"/>
      <c r="G20" s="61"/>
      <c r="H20" s="202" t="s">
        <v>56</v>
      </c>
      <c r="I20" s="65"/>
      <c r="J20" s="203">
        <f>SUM(E21)</f>
        <v>0</v>
      </c>
      <c r="K20" s="61"/>
      <c r="L20" s="58"/>
      <c r="M20" s="81"/>
      <c r="N20" s="60"/>
      <c r="O20" s="94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  <row r="21" spans="1:29" ht="24.75" customHeight="1" x14ac:dyDescent="0.25">
      <c r="A21" s="55"/>
      <c r="B21" s="56"/>
      <c r="C21" s="64" t="s">
        <v>57</v>
      </c>
      <c r="D21" s="65"/>
      <c r="E21" s="209">
        <f>SUM(E19:F20)</f>
        <v>0</v>
      </c>
      <c r="F21" s="65"/>
      <c r="G21" s="61"/>
      <c r="H21" s="67"/>
      <c r="I21" s="67"/>
      <c r="J21" s="67"/>
      <c r="K21" s="61"/>
      <c r="L21" s="58"/>
      <c r="M21" s="81"/>
      <c r="N21" s="60"/>
      <c r="O21" s="94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</row>
    <row r="22" spans="1:29" ht="14.25" customHeight="1" x14ac:dyDescent="0.25">
      <c r="A22" s="55"/>
      <c r="B22" s="56"/>
      <c r="C22" s="112"/>
      <c r="D22" s="61"/>
      <c r="E22" s="61"/>
      <c r="F22" s="61"/>
      <c r="G22" s="61"/>
      <c r="H22" s="61"/>
      <c r="I22" s="61"/>
      <c r="J22" s="61"/>
      <c r="K22" s="61"/>
      <c r="L22" s="58"/>
      <c r="M22" s="81"/>
      <c r="N22" s="60"/>
      <c r="O22" s="94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</row>
    <row r="23" spans="1:29" ht="27.75" customHeight="1" x14ac:dyDescent="0.35">
      <c r="A23" s="55"/>
      <c r="B23" s="56"/>
      <c r="C23" s="112"/>
      <c r="D23" s="210" t="s">
        <v>58</v>
      </c>
      <c r="E23" s="183"/>
      <c r="F23" s="183"/>
      <c r="G23" s="183"/>
      <c r="H23" s="184"/>
      <c r="I23" s="211">
        <f>ROUNDDOWN(J19-J20,0)</f>
        <v>0</v>
      </c>
      <c r="J23" s="184"/>
      <c r="K23" s="67"/>
      <c r="L23" s="58"/>
      <c r="M23" s="81"/>
      <c r="N23" s="60"/>
      <c r="O23" s="94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</row>
    <row r="24" spans="1:29" ht="14.25" customHeight="1" x14ac:dyDescent="0.25">
      <c r="A24" s="55"/>
      <c r="B24" s="56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186"/>
      <c r="N24" s="60"/>
      <c r="O24" s="94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</row>
    <row r="25" spans="1:29" ht="24" customHeight="1" x14ac:dyDescent="0.25">
      <c r="A25" s="55"/>
      <c r="B25" s="89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8"/>
      <c r="O25" s="94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</row>
    <row r="26" spans="1:29" ht="14.25" customHeight="1" x14ac:dyDescent="0.25">
      <c r="A26" s="91"/>
      <c r="B26" s="91"/>
      <c r="C26" s="61"/>
      <c r="D26" s="61"/>
      <c r="E26" s="61"/>
      <c r="F26" s="61"/>
      <c r="G26" s="61"/>
      <c r="H26" s="67"/>
      <c r="I26" s="67"/>
      <c r="J26" s="67"/>
      <c r="K26" s="67"/>
      <c r="L26" s="67"/>
      <c r="M26" s="67"/>
      <c r="N26" s="67"/>
      <c r="O26" s="94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</row>
    <row r="27" spans="1:29" ht="14.25" customHeight="1" x14ac:dyDescent="0.25">
      <c r="A27" s="91"/>
      <c r="B27" s="91"/>
      <c r="C27" s="61"/>
      <c r="D27" s="61"/>
      <c r="E27" s="61"/>
      <c r="F27" s="61"/>
      <c r="G27" s="61"/>
      <c r="H27" s="212" t="s">
        <v>64</v>
      </c>
      <c r="I27" s="58"/>
      <c r="J27" s="58"/>
      <c r="K27" s="58"/>
      <c r="L27" s="58"/>
      <c r="M27" s="58"/>
      <c r="N27" s="58"/>
      <c r="O27" s="213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</row>
    <row r="28" spans="1:29" ht="18.75" customHeight="1" x14ac:dyDescent="0.25">
      <c r="A28" s="95"/>
      <c r="B28" s="95"/>
      <c r="C28" s="96"/>
      <c r="D28" s="96"/>
      <c r="E28" s="96"/>
      <c r="F28" s="96"/>
      <c r="G28" s="96"/>
      <c r="H28" s="214"/>
      <c r="I28" s="215"/>
      <c r="J28" s="215"/>
      <c r="K28" s="215"/>
      <c r="L28" s="215"/>
      <c r="M28" s="215"/>
      <c r="N28" s="215"/>
      <c r="O28" s="97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</row>
    <row r="29" spans="1:29" ht="15.75" hidden="1" customHeight="1" x14ac:dyDescent="0.25">
      <c r="A29" s="91"/>
      <c r="B29" s="9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94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</row>
    <row r="30" spans="1:29" ht="14.25" hidden="1" customHeight="1" x14ac:dyDescent="0.25">
      <c r="A30" s="91"/>
      <c r="B30" s="9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94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</row>
    <row r="31" spans="1:29" ht="14.25" hidden="1" customHeight="1" x14ac:dyDescent="0.25">
      <c r="A31" s="91"/>
      <c r="B31" s="9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94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</row>
    <row r="32" spans="1:29" ht="14.25" hidden="1" customHeight="1" x14ac:dyDescent="0.25">
      <c r="A32" s="91"/>
      <c r="B32" s="9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94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</row>
    <row r="33" spans="1:29" ht="14.25" hidden="1" customHeight="1" x14ac:dyDescent="0.25">
      <c r="A33" s="91"/>
      <c r="B33" s="91"/>
      <c r="C33" s="61"/>
      <c r="D33" s="61"/>
      <c r="E33" s="61"/>
      <c r="F33" s="61"/>
      <c r="G33" s="61"/>
      <c r="H33" s="216"/>
      <c r="I33" s="58"/>
      <c r="J33" s="58"/>
      <c r="K33" s="58"/>
      <c r="L33" s="58"/>
      <c r="M33" s="58"/>
      <c r="N33" s="58"/>
      <c r="O33" s="94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29" ht="14.25" hidden="1" customHeight="1" x14ac:dyDescent="0.25">
      <c r="A34" s="91"/>
      <c r="B34" s="9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4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29" ht="14.25" hidden="1" customHeight="1" x14ac:dyDescent="0.25">
      <c r="A35" s="91"/>
      <c r="B35" s="9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94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</row>
    <row r="36" spans="1:29" ht="14.25" hidden="1" customHeight="1" x14ac:dyDescent="0.25">
      <c r="A36" s="91"/>
      <c r="B36" s="9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4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</row>
    <row r="37" spans="1:29" ht="14.25" hidden="1" customHeight="1" x14ac:dyDescent="0.25">
      <c r="A37" s="91"/>
      <c r="B37" s="9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94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</row>
    <row r="38" spans="1:29" ht="14.25" hidden="1" customHeight="1" x14ac:dyDescent="0.25">
      <c r="A38" s="91"/>
      <c r="B38" s="9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94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</row>
    <row r="39" spans="1:29" ht="14.25" hidden="1" customHeight="1" x14ac:dyDescent="0.25">
      <c r="A39" s="91"/>
      <c r="B39" s="9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94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</row>
    <row r="40" spans="1:29" ht="14.25" hidden="1" customHeight="1" x14ac:dyDescent="0.25">
      <c r="A40" s="91"/>
      <c r="B40" s="9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94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</row>
    <row r="41" spans="1:29" ht="14.25" hidden="1" customHeight="1" x14ac:dyDescent="0.25">
      <c r="A41" s="91"/>
      <c r="B41" s="9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94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</row>
    <row r="42" spans="1:29" ht="14.25" hidden="1" customHeight="1" x14ac:dyDescent="0.25">
      <c r="A42" s="91"/>
      <c r="B42" s="9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94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</row>
    <row r="43" spans="1:29" ht="14.25" hidden="1" customHeight="1" x14ac:dyDescent="0.25">
      <c r="A43" s="91"/>
      <c r="B43" s="9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94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</row>
    <row r="44" spans="1:29" ht="14.25" hidden="1" customHeight="1" x14ac:dyDescent="0.25">
      <c r="A44" s="91"/>
      <c r="B44" s="9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94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</row>
    <row r="45" spans="1:29" ht="14.25" hidden="1" customHeight="1" x14ac:dyDescent="0.25">
      <c r="A45" s="91"/>
      <c r="B45" s="9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94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</row>
    <row r="46" spans="1:29" ht="14.25" hidden="1" customHeight="1" x14ac:dyDescent="0.25">
      <c r="A46" s="91"/>
      <c r="B46" s="9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94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</row>
    <row r="47" spans="1:29" ht="14.25" hidden="1" customHeight="1" x14ac:dyDescent="0.25">
      <c r="A47" s="91"/>
      <c r="B47" s="9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94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</row>
    <row r="48" spans="1:29" ht="14.25" hidden="1" customHeight="1" x14ac:dyDescent="0.25">
      <c r="A48" s="91"/>
      <c r="B48" s="9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94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</row>
    <row r="49" spans="1:29" ht="14.25" hidden="1" customHeight="1" x14ac:dyDescent="0.25">
      <c r="A49" s="91"/>
      <c r="B49" s="9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94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</row>
    <row r="50" spans="1:29" ht="14.25" hidden="1" customHeight="1" x14ac:dyDescent="0.25">
      <c r="A50" s="91"/>
      <c r="B50" s="9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94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</row>
    <row r="51" spans="1:29" ht="14.25" hidden="1" customHeight="1" x14ac:dyDescent="0.25">
      <c r="A51" s="91"/>
      <c r="B51" s="9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94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</row>
    <row r="52" spans="1:29" ht="14.25" hidden="1" customHeight="1" x14ac:dyDescent="0.25">
      <c r="A52" s="91"/>
      <c r="B52" s="9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94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</row>
    <row r="53" spans="1:29" ht="14.25" hidden="1" customHeight="1" x14ac:dyDescent="0.25">
      <c r="A53" s="91"/>
      <c r="B53" s="9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94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</row>
    <row r="54" spans="1:29" ht="14.25" hidden="1" customHeight="1" x14ac:dyDescent="0.25">
      <c r="A54" s="91"/>
      <c r="B54" s="9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94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</row>
    <row r="55" spans="1:29" ht="14.25" hidden="1" customHeight="1" x14ac:dyDescent="0.25">
      <c r="A55" s="91"/>
      <c r="B55" s="9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94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</row>
    <row r="56" spans="1:29" ht="14.25" hidden="1" customHeight="1" x14ac:dyDescent="0.25">
      <c r="A56" s="91"/>
      <c r="B56" s="9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94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</row>
    <row r="57" spans="1:29" ht="14.25" hidden="1" customHeight="1" x14ac:dyDescent="0.25">
      <c r="A57" s="91"/>
      <c r="B57" s="9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94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</row>
    <row r="58" spans="1:29" ht="14.25" hidden="1" customHeight="1" x14ac:dyDescent="0.25">
      <c r="A58" s="91"/>
      <c r="B58" s="9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94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59" spans="1:29" ht="14.25" hidden="1" customHeight="1" x14ac:dyDescent="0.25">
      <c r="A59" s="91"/>
      <c r="B59" s="9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94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</row>
    <row r="60" spans="1:29" ht="14.25" hidden="1" customHeight="1" x14ac:dyDescent="0.25">
      <c r="A60" s="91"/>
      <c r="B60" s="9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94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</row>
    <row r="61" spans="1:29" ht="14.25" hidden="1" customHeight="1" x14ac:dyDescent="0.25">
      <c r="A61" s="91"/>
      <c r="B61" s="9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94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</row>
    <row r="62" spans="1:29" ht="14.25" hidden="1" customHeight="1" x14ac:dyDescent="0.25">
      <c r="A62" s="91"/>
      <c r="B62" s="9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94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</row>
    <row r="63" spans="1:29" ht="14.25" hidden="1" customHeight="1" x14ac:dyDescent="0.25">
      <c r="A63" s="91"/>
      <c r="B63" s="9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94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</row>
    <row r="64" spans="1:29" ht="14.25" hidden="1" customHeight="1" x14ac:dyDescent="0.25">
      <c r="A64" s="91"/>
      <c r="B64" s="9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94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</row>
    <row r="65" spans="1:29" ht="14.25" hidden="1" customHeight="1" x14ac:dyDescent="0.25">
      <c r="A65" s="91"/>
      <c r="B65" s="9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94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</row>
    <row r="66" spans="1:29" ht="14.25" hidden="1" customHeight="1" x14ac:dyDescent="0.25">
      <c r="A66" s="91"/>
      <c r="B66" s="9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94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</row>
    <row r="67" spans="1:29" ht="14.25" hidden="1" customHeight="1" x14ac:dyDescent="0.25">
      <c r="A67" s="91"/>
      <c r="B67" s="9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94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</row>
    <row r="68" spans="1:29" ht="14.25" hidden="1" customHeight="1" x14ac:dyDescent="0.25">
      <c r="A68" s="91"/>
      <c r="B68" s="9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94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</row>
    <row r="69" spans="1:29" ht="14.25" hidden="1" customHeight="1" x14ac:dyDescent="0.25">
      <c r="A69" s="91"/>
      <c r="B69" s="9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94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</row>
    <row r="70" spans="1:29" ht="14.25" hidden="1" customHeight="1" x14ac:dyDescent="0.25">
      <c r="A70" s="91"/>
      <c r="B70" s="9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94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</row>
    <row r="71" spans="1:29" ht="14.25" hidden="1" customHeight="1" x14ac:dyDescent="0.25">
      <c r="A71" s="91"/>
      <c r="B71" s="9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94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</row>
    <row r="72" spans="1:29" ht="14.25" hidden="1" customHeight="1" x14ac:dyDescent="0.25">
      <c r="A72" s="91"/>
      <c r="B72" s="9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94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</row>
    <row r="73" spans="1:29" ht="14.25" hidden="1" customHeight="1" x14ac:dyDescent="0.25">
      <c r="A73" s="91"/>
      <c r="B73" s="9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94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</row>
    <row r="74" spans="1:29" ht="14.25" hidden="1" customHeight="1" x14ac:dyDescent="0.25">
      <c r="A74" s="91"/>
      <c r="B74" s="9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94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</row>
    <row r="75" spans="1:29" ht="14.25" hidden="1" customHeight="1" x14ac:dyDescent="0.25">
      <c r="A75" s="91"/>
      <c r="B75" s="9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94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</row>
    <row r="76" spans="1:29" ht="14.25" hidden="1" customHeight="1" x14ac:dyDescent="0.25">
      <c r="A76" s="91"/>
      <c r="B76" s="9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94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</row>
    <row r="77" spans="1:29" ht="14.25" hidden="1" customHeight="1" x14ac:dyDescent="0.25">
      <c r="A77" s="91"/>
      <c r="B77" s="9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94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</row>
    <row r="78" spans="1:29" ht="14.25" hidden="1" customHeight="1" x14ac:dyDescent="0.25">
      <c r="A78" s="91"/>
      <c r="B78" s="9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94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</row>
    <row r="79" spans="1:29" ht="14.25" hidden="1" customHeight="1" x14ac:dyDescent="0.25">
      <c r="A79" s="91"/>
      <c r="B79" s="9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94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</row>
    <row r="80" spans="1:29" ht="14.25" hidden="1" customHeight="1" x14ac:dyDescent="0.25">
      <c r="A80" s="91"/>
      <c r="B80" s="9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94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</row>
    <row r="81" spans="1:29" ht="14.25" hidden="1" customHeight="1" x14ac:dyDescent="0.25">
      <c r="A81" s="91"/>
      <c r="B81" s="9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94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</row>
    <row r="82" spans="1:29" ht="14.25" hidden="1" customHeight="1" x14ac:dyDescent="0.25">
      <c r="A82" s="91"/>
      <c r="B82" s="9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94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</row>
    <row r="83" spans="1:29" ht="14.25" hidden="1" customHeight="1" x14ac:dyDescent="0.25">
      <c r="A83" s="91"/>
      <c r="B83" s="9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94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</row>
    <row r="84" spans="1:29" ht="14.25" hidden="1" customHeight="1" x14ac:dyDescent="0.25">
      <c r="A84" s="91"/>
      <c r="B84" s="9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94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</row>
    <row r="85" spans="1:29" ht="14.25" hidden="1" customHeight="1" x14ac:dyDescent="0.25">
      <c r="A85" s="91"/>
      <c r="B85" s="9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94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</row>
    <row r="86" spans="1:29" ht="14.25" hidden="1" customHeight="1" x14ac:dyDescent="0.25">
      <c r="A86" s="91"/>
      <c r="B86" s="9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94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</row>
    <row r="87" spans="1:29" ht="14.25" hidden="1" customHeight="1" x14ac:dyDescent="0.25">
      <c r="A87" s="91"/>
      <c r="B87" s="9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94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</row>
    <row r="88" spans="1:29" ht="14.25" hidden="1" customHeight="1" x14ac:dyDescent="0.25">
      <c r="A88" s="91"/>
      <c r="B88" s="9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94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</row>
    <row r="89" spans="1:29" ht="14.25" hidden="1" customHeight="1" x14ac:dyDescent="0.25">
      <c r="A89" s="91"/>
      <c r="B89" s="9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94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</row>
    <row r="90" spans="1:29" ht="14.25" hidden="1" customHeight="1" x14ac:dyDescent="0.25">
      <c r="A90" s="91"/>
      <c r="B90" s="9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94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</row>
    <row r="91" spans="1:29" ht="14.25" hidden="1" customHeight="1" x14ac:dyDescent="0.25">
      <c r="A91" s="91"/>
      <c r="B91" s="9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94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</row>
    <row r="92" spans="1:29" ht="14.25" hidden="1" customHeight="1" x14ac:dyDescent="0.25">
      <c r="A92" s="91"/>
      <c r="B92" s="9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94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</row>
    <row r="93" spans="1:29" ht="14.25" hidden="1" customHeight="1" x14ac:dyDescent="0.25">
      <c r="A93" s="91"/>
      <c r="B93" s="9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94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</row>
    <row r="94" spans="1:29" ht="14.25" hidden="1" customHeight="1" x14ac:dyDescent="0.25">
      <c r="A94" s="91"/>
      <c r="B94" s="9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94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</row>
    <row r="95" spans="1:29" ht="14.25" hidden="1" customHeight="1" x14ac:dyDescent="0.25">
      <c r="A95" s="91"/>
      <c r="B95" s="9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94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</row>
    <row r="96" spans="1:29" ht="14.25" hidden="1" customHeight="1" x14ac:dyDescent="0.25">
      <c r="A96" s="91"/>
      <c r="B96" s="9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94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</row>
    <row r="97" spans="1:29" ht="14.25" hidden="1" customHeight="1" x14ac:dyDescent="0.25">
      <c r="A97" s="91"/>
      <c r="B97" s="9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94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</row>
    <row r="98" spans="1:29" ht="14.25" hidden="1" customHeight="1" x14ac:dyDescent="0.25">
      <c r="A98" s="91"/>
      <c r="B98" s="9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94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</row>
    <row r="99" spans="1:29" ht="14.25" hidden="1" customHeight="1" x14ac:dyDescent="0.25">
      <c r="A99" s="91"/>
      <c r="B99" s="9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94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</row>
    <row r="100" spans="1:29" ht="14.25" hidden="1" customHeight="1" x14ac:dyDescent="0.25">
      <c r="A100" s="91"/>
      <c r="B100" s="9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94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</row>
    <row r="101" spans="1:29" ht="14.25" hidden="1" customHeight="1" x14ac:dyDescent="0.25">
      <c r="A101" s="91"/>
      <c r="B101" s="9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94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</row>
    <row r="102" spans="1:29" ht="14.25" hidden="1" customHeight="1" x14ac:dyDescent="0.25">
      <c r="A102" s="91"/>
      <c r="B102" s="9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94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</row>
    <row r="103" spans="1:29" ht="14.25" hidden="1" customHeight="1" x14ac:dyDescent="0.25">
      <c r="A103" s="91"/>
      <c r="B103" s="9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94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</row>
    <row r="104" spans="1:29" ht="14.25" hidden="1" customHeight="1" x14ac:dyDescent="0.25">
      <c r="A104" s="91"/>
      <c r="B104" s="9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94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</row>
    <row r="105" spans="1:29" ht="14.25" hidden="1" customHeight="1" x14ac:dyDescent="0.25">
      <c r="A105" s="91"/>
      <c r="B105" s="9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94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</row>
    <row r="106" spans="1:29" ht="14.25" hidden="1" customHeight="1" x14ac:dyDescent="0.25">
      <c r="A106" s="91"/>
      <c r="B106" s="9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94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</row>
    <row r="107" spans="1:29" ht="14.25" hidden="1" customHeight="1" x14ac:dyDescent="0.25">
      <c r="A107" s="91"/>
      <c r="B107" s="9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94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</row>
    <row r="108" spans="1:29" ht="14.25" hidden="1" customHeight="1" x14ac:dyDescent="0.25">
      <c r="A108" s="91"/>
      <c r="B108" s="9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94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</row>
    <row r="109" spans="1:29" ht="14.25" hidden="1" customHeight="1" x14ac:dyDescent="0.25">
      <c r="A109" s="91"/>
      <c r="B109" s="9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94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</row>
    <row r="110" spans="1:29" ht="14.25" hidden="1" customHeight="1" x14ac:dyDescent="0.25">
      <c r="A110" s="91"/>
      <c r="B110" s="9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94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</row>
    <row r="111" spans="1:29" ht="14.25" hidden="1" customHeight="1" x14ac:dyDescent="0.25">
      <c r="A111" s="91"/>
      <c r="B111" s="9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94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</row>
    <row r="112" spans="1:29" ht="14.25" hidden="1" customHeight="1" x14ac:dyDescent="0.25">
      <c r="A112" s="91"/>
      <c r="B112" s="9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94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</row>
    <row r="113" spans="1:29" ht="14.25" hidden="1" customHeight="1" x14ac:dyDescent="0.25">
      <c r="A113" s="91"/>
      <c r="B113" s="9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94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</row>
    <row r="114" spans="1:29" ht="14.25" hidden="1" customHeight="1" x14ac:dyDescent="0.25">
      <c r="A114" s="91"/>
      <c r="B114" s="9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94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</row>
    <row r="115" spans="1:29" ht="14.25" hidden="1" customHeight="1" x14ac:dyDescent="0.25">
      <c r="A115" s="91"/>
      <c r="B115" s="9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94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</row>
    <row r="116" spans="1:29" ht="14.25" hidden="1" customHeight="1" x14ac:dyDescent="0.25">
      <c r="A116" s="91"/>
      <c r="B116" s="9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94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</row>
    <row r="117" spans="1:29" ht="14.25" hidden="1" customHeight="1" x14ac:dyDescent="0.25">
      <c r="A117" s="91"/>
      <c r="B117" s="9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94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</row>
    <row r="118" spans="1:29" ht="14.25" hidden="1" customHeight="1" x14ac:dyDescent="0.25">
      <c r="A118" s="91"/>
      <c r="B118" s="9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94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</row>
    <row r="119" spans="1:29" ht="14.25" hidden="1" customHeight="1" x14ac:dyDescent="0.25">
      <c r="A119" s="91"/>
      <c r="B119" s="9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94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</row>
    <row r="120" spans="1:29" ht="14.25" hidden="1" customHeight="1" x14ac:dyDescent="0.25">
      <c r="A120" s="91"/>
      <c r="B120" s="9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94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</row>
    <row r="121" spans="1:29" ht="14.25" hidden="1" customHeight="1" x14ac:dyDescent="0.25">
      <c r="A121" s="91"/>
      <c r="B121" s="9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94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</row>
    <row r="122" spans="1:29" ht="14.25" hidden="1" customHeight="1" x14ac:dyDescent="0.25">
      <c r="A122" s="91"/>
      <c r="B122" s="9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94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</row>
    <row r="123" spans="1:29" ht="14.25" hidden="1" customHeight="1" x14ac:dyDescent="0.25">
      <c r="A123" s="91"/>
      <c r="B123" s="9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94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</row>
    <row r="124" spans="1:29" ht="14.25" hidden="1" customHeight="1" x14ac:dyDescent="0.25">
      <c r="A124" s="91"/>
      <c r="B124" s="9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94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</row>
    <row r="125" spans="1:29" ht="14.25" hidden="1" customHeight="1" x14ac:dyDescent="0.25">
      <c r="A125" s="91"/>
      <c r="B125" s="9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94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</row>
    <row r="126" spans="1:29" ht="14.25" hidden="1" customHeight="1" x14ac:dyDescent="0.25">
      <c r="A126" s="91"/>
      <c r="B126" s="9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94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</row>
    <row r="127" spans="1:29" ht="14.25" hidden="1" customHeight="1" x14ac:dyDescent="0.25">
      <c r="A127" s="91"/>
      <c r="B127" s="9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94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</row>
    <row r="128" spans="1:29" ht="14.25" hidden="1" customHeight="1" x14ac:dyDescent="0.25">
      <c r="A128" s="91"/>
      <c r="B128" s="9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94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</row>
    <row r="129" spans="1:29" ht="14.25" hidden="1" customHeight="1" x14ac:dyDescent="0.25">
      <c r="A129" s="91"/>
      <c r="B129" s="9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94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</row>
    <row r="130" spans="1:29" ht="14.25" hidden="1" customHeight="1" x14ac:dyDescent="0.25">
      <c r="A130" s="91"/>
      <c r="B130" s="9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94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</row>
    <row r="131" spans="1:29" ht="14.25" hidden="1" customHeight="1" x14ac:dyDescent="0.25">
      <c r="A131" s="91"/>
      <c r="B131" s="9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94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</row>
    <row r="132" spans="1:29" ht="14.25" hidden="1" customHeight="1" x14ac:dyDescent="0.25">
      <c r="A132" s="91"/>
      <c r="B132" s="9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94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</row>
    <row r="133" spans="1:29" ht="14.25" hidden="1" customHeight="1" x14ac:dyDescent="0.25">
      <c r="A133" s="91"/>
      <c r="B133" s="9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94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</row>
    <row r="134" spans="1:29" ht="14.25" hidden="1" customHeight="1" x14ac:dyDescent="0.25">
      <c r="A134" s="91"/>
      <c r="B134" s="9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94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</row>
    <row r="135" spans="1:29" ht="14.25" hidden="1" customHeight="1" x14ac:dyDescent="0.25">
      <c r="A135" s="91"/>
      <c r="B135" s="9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94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</row>
    <row r="136" spans="1:29" ht="14.25" hidden="1" customHeight="1" x14ac:dyDescent="0.25">
      <c r="A136" s="91"/>
      <c r="B136" s="9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94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</row>
    <row r="137" spans="1:29" ht="14.25" hidden="1" customHeight="1" x14ac:dyDescent="0.25">
      <c r="A137" s="91"/>
      <c r="B137" s="9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94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</row>
    <row r="138" spans="1:29" ht="14.25" hidden="1" customHeight="1" x14ac:dyDescent="0.25">
      <c r="A138" s="91"/>
      <c r="B138" s="9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94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</row>
    <row r="139" spans="1:29" ht="14.25" hidden="1" customHeight="1" x14ac:dyDescent="0.25">
      <c r="A139" s="91"/>
      <c r="B139" s="9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94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</row>
    <row r="140" spans="1:29" ht="14.25" hidden="1" customHeight="1" x14ac:dyDescent="0.25">
      <c r="A140" s="91"/>
      <c r="B140" s="9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94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</row>
    <row r="141" spans="1:29" ht="14.25" hidden="1" customHeight="1" x14ac:dyDescent="0.25">
      <c r="A141" s="91"/>
      <c r="B141" s="9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94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</row>
    <row r="142" spans="1:29" ht="14.25" hidden="1" customHeight="1" x14ac:dyDescent="0.25">
      <c r="A142" s="91"/>
      <c r="B142" s="9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94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</row>
    <row r="143" spans="1:29" ht="14.25" hidden="1" customHeight="1" x14ac:dyDescent="0.25">
      <c r="A143" s="91"/>
      <c r="B143" s="9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94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</row>
    <row r="144" spans="1:29" ht="14.25" hidden="1" customHeight="1" x14ac:dyDescent="0.25">
      <c r="A144" s="91"/>
      <c r="B144" s="9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94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</row>
    <row r="145" spans="1:29" ht="14.25" hidden="1" customHeight="1" x14ac:dyDescent="0.25">
      <c r="A145" s="91"/>
      <c r="B145" s="9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94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</row>
    <row r="146" spans="1:29" ht="14.25" hidden="1" customHeight="1" x14ac:dyDescent="0.25">
      <c r="A146" s="91"/>
      <c r="B146" s="9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94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</row>
    <row r="147" spans="1:29" ht="14.25" hidden="1" customHeight="1" x14ac:dyDescent="0.25">
      <c r="A147" s="91"/>
      <c r="B147" s="9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94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</row>
    <row r="148" spans="1:29" ht="14.25" hidden="1" customHeight="1" x14ac:dyDescent="0.25">
      <c r="A148" s="91"/>
      <c r="B148" s="9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94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</row>
    <row r="149" spans="1:29" ht="14.25" hidden="1" customHeight="1" x14ac:dyDescent="0.25">
      <c r="A149" s="91"/>
      <c r="B149" s="9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94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</row>
    <row r="150" spans="1:29" ht="14.25" hidden="1" customHeight="1" x14ac:dyDescent="0.25">
      <c r="A150" s="91"/>
      <c r="B150" s="9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94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</row>
    <row r="151" spans="1:29" ht="14.25" hidden="1" customHeight="1" x14ac:dyDescent="0.25">
      <c r="A151" s="91"/>
      <c r="B151" s="9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94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</row>
    <row r="152" spans="1:29" ht="14.25" hidden="1" customHeight="1" x14ac:dyDescent="0.25">
      <c r="A152" s="91"/>
      <c r="B152" s="9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94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</row>
    <row r="153" spans="1:29" ht="14.25" hidden="1" customHeight="1" x14ac:dyDescent="0.25">
      <c r="A153" s="91"/>
      <c r="B153" s="9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94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</row>
    <row r="154" spans="1:29" ht="14.25" hidden="1" customHeight="1" x14ac:dyDescent="0.25">
      <c r="A154" s="91"/>
      <c r="B154" s="9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94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</row>
    <row r="155" spans="1:29" ht="14.25" hidden="1" customHeight="1" x14ac:dyDescent="0.25">
      <c r="A155" s="91"/>
      <c r="B155" s="9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94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</row>
    <row r="156" spans="1:29" ht="14.25" hidden="1" customHeight="1" x14ac:dyDescent="0.25">
      <c r="A156" s="91"/>
      <c r="B156" s="9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94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</row>
    <row r="157" spans="1:29" ht="14.25" hidden="1" customHeight="1" x14ac:dyDescent="0.25">
      <c r="A157" s="91"/>
      <c r="B157" s="9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94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</row>
    <row r="158" spans="1:29" ht="14.25" hidden="1" customHeight="1" x14ac:dyDescent="0.25">
      <c r="A158" s="91"/>
      <c r="B158" s="9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94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</row>
    <row r="159" spans="1:29" ht="14.25" hidden="1" customHeight="1" x14ac:dyDescent="0.25">
      <c r="A159" s="91"/>
      <c r="B159" s="9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94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</row>
    <row r="160" spans="1:29" ht="14.25" hidden="1" customHeight="1" x14ac:dyDescent="0.25">
      <c r="A160" s="91"/>
      <c r="B160" s="9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94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</row>
    <row r="161" spans="1:29" ht="14.25" hidden="1" customHeight="1" x14ac:dyDescent="0.25">
      <c r="A161" s="91"/>
      <c r="B161" s="9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94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</row>
    <row r="162" spans="1:29" ht="14.25" hidden="1" customHeight="1" x14ac:dyDescent="0.25">
      <c r="A162" s="91"/>
      <c r="B162" s="9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94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</row>
    <row r="163" spans="1:29" ht="14.25" hidden="1" customHeight="1" x14ac:dyDescent="0.25">
      <c r="A163" s="91"/>
      <c r="B163" s="9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94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</row>
    <row r="164" spans="1:29" ht="14.25" hidden="1" customHeight="1" x14ac:dyDescent="0.25">
      <c r="A164" s="91"/>
      <c r="B164" s="9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94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</row>
    <row r="165" spans="1:29" ht="14.25" hidden="1" customHeight="1" x14ac:dyDescent="0.25">
      <c r="A165" s="91"/>
      <c r="B165" s="9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94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</row>
    <row r="166" spans="1:29" ht="14.25" hidden="1" customHeight="1" x14ac:dyDescent="0.25">
      <c r="A166" s="91"/>
      <c r="B166" s="9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94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</row>
    <row r="167" spans="1:29" ht="14.25" hidden="1" customHeight="1" x14ac:dyDescent="0.25">
      <c r="A167" s="91"/>
      <c r="B167" s="9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94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</row>
    <row r="168" spans="1:29" ht="14.25" hidden="1" customHeight="1" x14ac:dyDescent="0.25">
      <c r="A168" s="91"/>
      <c r="B168" s="9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94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</row>
    <row r="169" spans="1:29" ht="14.25" hidden="1" customHeight="1" x14ac:dyDescent="0.25">
      <c r="A169" s="91"/>
      <c r="B169" s="9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94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</row>
    <row r="170" spans="1:29" ht="14.25" hidden="1" customHeight="1" x14ac:dyDescent="0.25">
      <c r="A170" s="91"/>
      <c r="B170" s="9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94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</row>
    <row r="171" spans="1:29" ht="14.25" hidden="1" customHeight="1" x14ac:dyDescent="0.25">
      <c r="A171" s="91"/>
      <c r="B171" s="9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94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</row>
    <row r="172" spans="1:29" ht="14.25" hidden="1" customHeight="1" x14ac:dyDescent="0.25">
      <c r="A172" s="91"/>
      <c r="B172" s="9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94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</row>
    <row r="173" spans="1:29" ht="14.25" hidden="1" customHeight="1" x14ac:dyDescent="0.25">
      <c r="A173" s="91"/>
      <c r="B173" s="9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94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</row>
    <row r="174" spans="1:29" ht="14.25" hidden="1" customHeight="1" x14ac:dyDescent="0.25">
      <c r="A174" s="91"/>
      <c r="B174" s="9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94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</row>
    <row r="175" spans="1:29" ht="14.25" hidden="1" customHeight="1" x14ac:dyDescent="0.25">
      <c r="A175" s="91"/>
      <c r="B175" s="9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94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</row>
    <row r="176" spans="1:29" ht="14.25" hidden="1" customHeight="1" x14ac:dyDescent="0.25">
      <c r="A176" s="91"/>
      <c r="B176" s="9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94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</row>
    <row r="177" spans="1:29" ht="14.25" hidden="1" customHeight="1" x14ac:dyDescent="0.25">
      <c r="A177" s="91"/>
      <c r="B177" s="9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94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</row>
    <row r="178" spans="1:29" ht="14.25" hidden="1" customHeight="1" x14ac:dyDescent="0.25">
      <c r="A178" s="91"/>
      <c r="B178" s="9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94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</row>
    <row r="179" spans="1:29" ht="14.25" hidden="1" customHeight="1" x14ac:dyDescent="0.25">
      <c r="A179" s="91"/>
      <c r="B179" s="9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94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</row>
    <row r="180" spans="1:29" ht="14.25" hidden="1" customHeight="1" x14ac:dyDescent="0.25">
      <c r="A180" s="91"/>
      <c r="B180" s="9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94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</row>
    <row r="181" spans="1:29" ht="14.25" hidden="1" customHeight="1" x14ac:dyDescent="0.25">
      <c r="A181" s="91"/>
      <c r="B181" s="9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94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</row>
    <row r="182" spans="1:29" ht="14.25" hidden="1" customHeight="1" x14ac:dyDescent="0.25">
      <c r="A182" s="91"/>
      <c r="B182" s="9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94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</row>
    <row r="183" spans="1:29" ht="14.25" hidden="1" customHeight="1" x14ac:dyDescent="0.25">
      <c r="A183" s="91"/>
      <c r="B183" s="9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94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</row>
    <row r="184" spans="1:29" ht="14.25" hidden="1" customHeight="1" x14ac:dyDescent="0.25">
      <c r="A184" s="91"/>
      <c r="B184" s="9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94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</row>
    <row r="185" spans="1:29" ht="14.25" hidden="1" customHeight="1" x14ac:dyDescent="0.25">
      <c r="A185" s="91"/>
      <c r="B185" s="9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94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</row>
    <row r="186" spans="1:29" ht="14.25" hidden="1" customHeight="1" x14ac:dyDescent="0.25">
      <c r="A186" s="91"/>
      <c r="B186" s="9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94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</row>
    <row r="187" spans="1:29" ht="14.25" hidden="1" customHeight="1" x14ac:dyDescent="0.25">
      <c r="A187" s="91"/>
      <c r="B187" s="9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94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</row>
    <row r="188" spans="1:29" ht="14.25" hidden="1" customHeight="1" x14ac:dyDescent="0.25">
      <c r="A188" s="91"/>
      <c r="B188" s="9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94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</row>
    <row r="189" spans="1:29" ht="14.25" hidden="1" customHeight="1" x14ac:dyDescent="0.25">
      <c r="A189" s="91"/>
      <c r="B189" s="9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94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</row>
    <row r="190" spans="1:29" ht="14.25" hidden="1" customHeight="1" x14ac:dyDescent="0.25">
      <c r="A190" s="91"/>
      <c r="B190" s="9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94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</row>
    <row r="191" spans="1:29" ht="14.25" hidden="1" customHeight="1" x14ac:dyDescent="0.25">
      <c r="A191" s="91"/>
      <c r="B191" s="9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94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</row>
    <row r="192" spans="1:29" ht="14.25" hidden="1" customHeight="1" x14ac:dyDescent="0.25">
      <c r="A192" s="91"/>
      <c r="B192" s="9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94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</row>
    <row r="193" spans="1:29" ht="14.25" hidden="1" customHeight="1" x14ac:dyDescent="0.25">
      <c r="A193" s="91"/>
      <c r="B193" s="9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94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</row>
    <row r="194" spans="1:29" ht="14.25" hidden="1" customHeight="1" x14ac:dyDescent="0.25">
      <c r="A194" s="91"/>
      <c r="B194" s="9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94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</row>
    <row r="195" spans="1:29" ht="14.25" hidden="1" customHeight="1" x14ac:dyDescent="0.25">
      <c r="A195" s="91"/>
      <c r="B195" s="9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94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</row>
    <row r="196" spans="1:29" ht="14.25" hidden="1" customHeight="1" x14ac:dyDescent="0.25">
      <c r="A196" s="91"/>
      <c r="B196" s="9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94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</row>
    <row r="197" spans="1:29" ht="14.25" hidden="1" customHeight="1" x14ac:dyDescent="0.25">
      <c r="A197" s="91"/>
      <c r="B197" s="9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94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</row>
    <row r="198" spans="1:29" ht="14.25" hidden="1" customHeight="1" x14ac:dyDescent="0.25">
      <c r="A198" s="91"/>
      <c r="B198" s="9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94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</row>
    <row r="199" spans="1:29" ht="14.25" hidden="1" customHeight="1" x14ac:dyDescent="0.25">
      <c r="A199" s="91"/>
      <c r="B199" s="9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94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</row>
    <row r="200" spans="1:29" ht="14.25" hidden="1" customHeight="1" x14ac:dyDescent="0.25">
      <c r="A200" s="91"/>
      <c r="B200" s="9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94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</row>
    <row r="201" spans="1:29" ht="14.25" hidden="1" customHeight="1" x14ac:dyDescent="0.25">
      <c r="A201" s="91"/>
      <c r="B201" s="9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94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</row>
    <row r="202" spans="1:29" ht="14.25" hidden="1" customHeight="1" x14ac:dyDescent="0.25">
      <c r="A202" s="91"/>
      <c r="B202" s="9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94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</row>
    <row r="203" spans="1:29" ht="14.25" hidden="1" customHeight="1" x14ac:dyDescent="0.25">
      <c r="A203" s="91"/>
      <c r="B203" s="9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94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</row>
    <row r="204" spans="1:29" ht="14.25" hidden="1" customHeight="1" x14ac:dyDescent="0.25">
      <c r="A204" s="91"/>
      <c r="B204" s="9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94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</row>
    <row r="205" spans="1:29" ht="14.25" hidden="1" customHeight="1" x14ac:dyDescent="0.25">
      <c r="A205" s="91"/>
      <c r="B205" s="9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94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</row>
    <row r="206" spans="1:29" ht="14.25" hidden="1" customHeight="1" x14ac:dyDescent="0.25">
      <c r="A206" s="91"/>
      <c r="B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94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</row>
    <row r="207" spans="1:29" ht="14.25" hidden="1" customHeight="1" x14ac:dyDescent="0.25">
      <c r="A207" s="91"/>
      <c r="B207" s="9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94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</row>
    <row r="208" spans="1:29" ht="14.25" hidden="1" customHeight="1" x14ac:dyDescent="0.25">
      <c r="A208" s="91"/>
      <c r="B208" s="9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94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</row>
    <row r="209" spans="1:29" ht="14.25" hidden="1" customHeight="1" x14ac:dyDescent="0.25">
      <c r="A209" s="91"/>
      <c r="B209" s="9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94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</row>
    <row r="210" spans="1:29" ht="14.25" hidden="1" customHeight="1" x14ac:dyDescent="0.25">
      <c r="A210" s="91"/>
      <c r="B210" s="9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94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</row>
    <row r="211" spans="1:29" ht="14.25" hidden="1" customHeight="1" x14ac:dyDescent="0.25">
      <c r="A211" s="91"/>
      <c r="B211" s="9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94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</row>
    <row r="212" spans="1:29" ht="15.75" hidden="1" customHeight="1" x14ac:dyDescent="0.2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98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</row>
    <row r="213" spans="1:29" ht="15.75" hidden="1" customHeight="1" x14ac:dyDescent="0.2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98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</row>
    <row r="214" spans="1:29" ht="15.75" hidden="1" customHeight="1" x14ac:dyDescent="0.2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98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</row>
    <row r="215" spans="1:29" ht="15.75" hidden="1" customHeight="1" x14ac:dyDescent="0.2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98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</row>
    <row r="216" spans="1:29" ht="15.75" hidden="1" customHeight="1" x14ac:dyDescent="0.2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98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</row>
    <row r="217" spans="1:29" ht="15.75" hidden="1" customHeight="1" x14ac:dyDescent="0.2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98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</row>
    <row r="218" spans="1:29" ht="15.75" hidden="1" customHeight="1" x14ac:dyDescent="0.2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98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</row>
    <row r="219" spans="1:29" ht="15.75" hidden="1" customHeight="1" x14ac:dyDescent="0.2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98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</row>
    <row r="220" spans="1:29" ht="15.75" hidden="1" customHeight="1" x14ac:dyDescent="0.2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98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</row>
    <row r="221" spans="1:29" ht="15.75" hidden="1" customHeight="1" x14ac:dyDescent="0.2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98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</row>
    <row r="222" spans="1:29" ht="15.75" hidden="1" customHeight="1" x14ac:dyDescent="0.2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98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</row>
    <row r="223" spans="1:29" ht="15.75" hidden="1" customHeight="1" x14ac:dyDescent="0.2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98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</row>
    <row r="224" spans="1:29" ht="15.75" hidden="1" customHeight="1" x14ac:dyDescent="0.2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98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</row>
    <row r="225" spans="1:29" ht="15.75" hidden="1" customHeight="1" x14ac:dyDescent="0.2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98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</row>
    <row r="226" spans="1:29" ht="15.75" hidden="1" customHeight="1" x14ac:dyDescent="0.2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98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</row>
    <row r="227" spans="1:29" ht="15.75" hidden="1" customHeight="1" x14ac:dyDescent="0.2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98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</row>
    <row r="228" spans="1:29" ht="15.75" hidden="1" customHeight="1" x14ac:dyDescent="0.2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98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</row>
    <row r="229" spans="1:29" ht="15.75" hidden="1" customHeight="1" x14ac:dyDescent="0.2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98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</row>
    <row r="230" spans="1:29" ht="15.75" hidden="1" customHeight="1" x14ac:dyDescent="0.2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98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</row>
    <row r="231" spans="1:29" ht="15.75" hidden="1" customHeight="1" x14ac:dyDescent="0.2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98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</row>
    <row r="232" spans="1:29" ht="15.75" hidden="1" customHeight="1" x14ac:dyDescent="0.2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98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</row>
    <row r="233" spans="1:29" ht="15.75" hidden="1" customHeight="1" x14ac:dyDescent="0.2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98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</row>
    <row r="234" spans="1:29" ht="15.75" hidden="1" customHeight="1" x14ac:dyDescent="0.2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98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</row>
    <row r="235" spans="1:29" ht="15.75" hidden="1" customHeight="1" x14ac:dyDescent="0.2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98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</row>
    <row r="236" spans="1:29" ht="15.75" hidden="1" customHeight="1" x14ac:dyDescent="0.2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98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</row>
    <row r="237" spans="1:29" ht="15.75" hidden="1" customHeight="1" x14ac:dyDescent="0.2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98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</row>
    <row r="238" spans="1:29" ht="15.75" hidden="1" customHeight="1" x14ac:dyDescent="0.2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98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</row>
    <row r="239" spans="1:29" ht="15.75" hidden="1" customHeight="1" x14ac:dyDescent="0.2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98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</row>
    <row r="240" spans="1:29" ht="15.75" hidden="1" customHeight="1" x14ac:dyDescent="0.2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98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</row>
    <row r="241" spans="1:29" ht="15.75" hidden="1" customHeight="1" x14ac:dyDescent="0.2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98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</row>
    <row r="242" spans="1:29" ht="15.75" hidden="1" customHeight="1" x14ac:dyDescent="0.2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98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</row>
    <row r="243" spans="1:29" ht="15.75" hidden="1" customHeight="1" x14ac:dyDescent="0.2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98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</row>
    <row r="244" spans="1:29" ht="15.75" hidden="1" customHeight="1" x14ac:dyDescent="0.2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98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</row>
    <row r="245" spans="1:29" ht="15.75" hidden="1" customHeight="1" x14ac:dyDescent="0.2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98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</row>
    <row r="246" spans="1:29" ht="15.75" hidden="1" customHeight="1" x14ac:dyDescent="0.2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98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</row>
    <row r="247" spans="1:29" ht="15.75" hidden="1" customHeight="1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98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</row>
    <row r="248" spans="1:29" ht="15.75" hidden="1" customHeight="1" x14ac:dyDescent="0.2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98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</row>
    <row r="249" spans="1:29" ht="15.75" hidden="1" customHeight="1" x14ac:dyDescent="0.2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98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</row>
    <row r="250" spans="1:29" ht="15.75" hidden="1" customHeight="1" x14ac:dyDescent="0.2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98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</row>
    <row r="251" spans="1:29" ht="15.75" hidden="1" customHeight="1" x14ac:dyDescent="0.2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98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</row>
    <row r="252" spans="1:29" ht="15.75" hidden="1" customHeight="1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98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</row>
    <row r="253" spans="1:29" ht="15.75" hidden="1" customHeight="1" x14ac:dyDescent="0.2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98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</row>
    <row r="254" spans="1:29" ht="15.75" hidden="1" customHeight="1" x14ac:dyDescent="0.2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98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</row>
    <row r="255" spans="1:29" ht="15.75" hidden="1" customHeight="1" x14ac:dyDescent="0.2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98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</row>
    <row r="256" spans="1:29" ht="15.75" hidden="1" customHeight="1" x14ac:dyDescent="0.2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98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</row>
    <row r="257" spans="1:29" ht="15.75" hidden="1" customHeight="1" x14ac:dyDescent="0.2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98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</row>
    <row r="258" spans="1:29" ht="15.75" hidden="1" customHeight="1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98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</row>
    <row r="259" spans="1:29" ht="15.75" hidden="1" customHeight="1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98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</row>
    <row r="260" spans="1:29" ht="15.75" hidden="1" customHeight="1" x14ac:dyDescent="0.2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98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</row>
    <row r="261" spans="1:29" ht="15.75" hidden="1" customHeight="1" x14ac:dyDescent="0.2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98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</row>
    <row r="262" spans="1:29" ht="15.75" hidden="1" customHeight="1" x14ac:dyDescent="0.2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98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</row>
    <row r="263" spans="1:29" ht="15.75" hidden="1" customHeight="1" x14ac:dyDescent="0.2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98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</row>
    <row r="264" spans="1:29" ht="15.75" hidden="1" customHeight="1" x14ac:dyDescent="0.2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98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</row>
    <row r="265" spans="1:29" ht="15.75" hidden="1" customHeight="1" x14ac:dyDescent="0.2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98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</row>
    <row r="266" spans="1:29" ht="15.75" hidden="1" customHeight="1" x14ac:dyDescent="0.2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98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</row>
    <row r="267" spans="1:29" ht="15.75" hidden="1" customHeight="1" x14ac:dyDescent="0.2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98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</row>
    <row r="268" spans="1:29" ht="15.75" hidden="1" customHeight="1" x14ac:dyDescent="0.2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98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</row>
    <row r="269" spans="1:29" ht="15.75" hidden="1" customHeight="1" x14ac:dyDescent="0.2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98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</row>
    <row r="270" spans="1:29" ht="15.75" hidden="1" customHeight="1" x14ac:dyDescent="0.2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98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</row>
    <row r="271" spans="1:29" ht="15.75" hidden="1" customHeight="1" x14ac:dyDescent="0.2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98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</row>
    <row r="272" spans="1:29" ht="15.75" hidden="1" customHeight="1" x14ac:dyDescent="0.2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98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</row>
    <row r="273" spans="1:29" ht="15.75" hidden="1" customHeight="1" x14ac:dyDescent="0.2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98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</row>
    <row r="274" spans="1:29" ht="15.75" hidden="1" customHeight="1" x14ac:dyDescent="0.2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98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</row>
    <row r="275" spans="1:29" ht="15.75" hidden="1" customHeight="1" x14ac:dyDescent="0.2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98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</row>
    <row r="276" spans="1:29" ht="15.75" hidden="1" customHeight="1" x14ac:dyDescent="0.2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98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</row>
    <row r="277" spans="1:29" ht="15.75" hidden="1" customHeight="1" x14ac:dyDescent="0.2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98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</row>
    <row r="278" spans="1:29" ht="15.75" hidden="1" customHeight="1" x14ac:dyDescent="0.2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98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</row>
    <row r="279" spans="1:29" ht="15.75" hidden="1" customHeight="1" x14ac:dyDescent="0.2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98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</row>
    <row r="280" spans="1:29" ht="15.75" hidden="1" customHeight="1" x14ac:dyDescent="0.2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98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</row>
    <row r="281" spans="1:29" ht="15.75" hidden="1" customHeight="1" x14ac:dyDescent="0.2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98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</row>
    <row r="282" spans="1:29" ht="15.75" hidden="1" customHeight="1" x14ac:dyDescent="0.2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98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</row>
    <row r="283" spans="1:29" ht="15.75" hidden="1" customHeight="1" x14ac:dyDescent="0.2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98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</row>
    <row r="284" spans="1:29" ht="15.75" hidden="1" customHeight="1" x14ac:dyDescent="0.2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98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</row>
    <row r="285" spans="1:29" ht="15.75" hidden="1" customHeight="1" x14ac:dyDescent="0.2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98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</row>
    <row r="286" spans="1:29" ht="15.75" hidden="1" customHeight="1" x14ac:dyDescent="0.2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98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</row>
    <row r="287" spans="1:29" ht="15.75" hidden="1" customHeight="1" x14ac:dyDescent="0.2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98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</row>
    <row r="288" spans="1:29" ht="15.75" hidden="1" customHeight="1" x14ac:dyDescent="0.2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98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</row>
    <row r="289" spans="1:29" ht="15.75" hidden="1" customHeight="1" x14ac:dyDescent="0.2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98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</row>
    <row r="290" spans="1:29" ht="15.75" hidden="1" customHeight="1" x14ac:dyDescent="0.2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98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</row>
    <row r="291" spans="1:29" ht="15.75" hidden="1" customHeight="1" x14ac:dyDescent="0.2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98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</row>
    <row r="292" spans="1:29" ht="15.75" hidden="1" customHeight="1" x14ac:dyDescent="0.2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98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</row>
    <row r="293" spans="1:29" ht="15.75" hidden="1" customHeight="1" x14ac:dyDescent="0.2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98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</row>
    <row r="294" spans="1:29" ht="15.75" hidden="1" customHeight="1" x14ac:dyDescent="0.2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98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</row>
    <row r="295" spans="1:29" ht="15.75" hidden="1" customHeight="1" x14ac:dyDescent="0.2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98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</row>
    <row r="296" spans="1:29" ht="15.75" hidden="1" customHeight="1" x14ac:dyDescent="0.2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98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</row>
    <row r="297" spans="1:29" ht="15.75" hidden="1" customHeight="1" x14ac:dyDescent="0.2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98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</row>
    <row r="298" spans="1:29" ht="15.75" hidden="1" customHeight="1" x14ac:dyDescent="0.2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98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</row>
    <row r="299" spans="1:29" ht="15.75" hidden="1" customHeight="1" x14ac:dyDescent="0.2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98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</row>
    <row r="300" spans="1:29" ht="15.75" hidden="1" customHeight="1" x14ac:dyDescent="0.2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98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</row>
    <row r="301" spans="1:29" ht="15.75" hidden="1" customHeight="1" x14ac:dyDescent="0.2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98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</row>
    <row r="302" spans="1:29" ht="15.75" hidden="1" customHeight="1" x14ac:dyDescent="0.2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98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</row>
    <row r="303" spans="1:29" ht="15.75" hidden="1" customHeight="1" x14ac:dyDescent="0.2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98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</row>
    <row r="304" spans="1:29" ht="15.75" hidden="1" customHeight="1" x14ac:dyDescent="0.2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98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</row>
    <row r="305" spans="1:29" ht="15.75" hidden="1" customHeight="1" x14ac:dyDescent="0.2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98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</row>
    <row r="306" spans="1:29" ht="15.75" hidden="1" customHeight="1" x14ac:dyDescent="0.2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98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</row>
    <row r="307" spans="1:29" ht="15.75" hidden="1" customHeight="1" x14ac:dyDescent="0.2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98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</row>
    <row r="308" spans="1:29" ht="15.75" hidden="1" customHeight="1" x14ac:dyDescent="0.2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98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</row>
    <row r="309" spans="1:29" ht="15.75" hidden="1" customHeight="1" x14ac:dyDescent="0.2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98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</row>
    <row r="310" spans="1:29" ht="15.75" hidden="1" customHeight="1" x14ac:dyDescent="0.2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98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</row>
    <row r="311" spans="1:29" ht="15.75" hidden="1" customHeight="1" x14ac:dyDescent="0.2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98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</row>
    <row r="312" spans="1:29" ht="15.75" hidden="1" customHeight="1" x14ac:dyDescent="0.2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98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</row>
    <row r="313" spans="1:29" ht="15.75" hidden="1" customHeight="1" x14ac:dyDescent="0.2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98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</row>
    <row r="314" spans="1:29" ht="15.75" hidden="1" customHeight="1" x14ac:dyDescent="0.2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98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</row>
    <row r="315" spans="1:29" ht="15.75" hidden="1" customHeight="1" x14ac:dyDescent="0.2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98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</row>
    <row r="316" spans="1:29" ht="15.75" hidden="1" customHeight="1" x14ac:dyDescent="0.2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98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</row>
    <row r="317" spans="1:29" ht="15.75" hidden="1" customHeight="1" x14ac:dyDescent="0.2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98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</row>
    <row r="318" spans="1:29" ht="15.75" hidden="1" customHeight="1" x14ac:dyDescent="0.2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98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</row>
    <row r="319" spans="1:29" ht="15.75" hidden="1" customHeight="1" x14ac:dyDescent="0.2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98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</row>
    <row r="320" spans="1:29" ht="15.75" hidden="1" customHeight="1" x14ac:dyDescent="0.2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98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</row>
    <row r="321" spans="1:29" ht="15.75" hidden="1" customHeight="1" x14ac:dyDescent="0.2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98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</row>
    <row r="322" spans="1:29" ht="15.75" hidden="1" customHeight="1" x14ac:dyDescent="0.2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98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</row>
    <row r="323" spans="1:29" ht="15.75" hidden="1" customHeight="1" x14ac:dyDescent="0.2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98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</row>
    <row r="324" spans="1:29" ht="15.75" hidden="1" customHeight="1" x14ac:dyDescent="0.2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98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</row>
    <row r="325" spans="1:29" ht="15.75" hidden="1" customHeight="1" x14ac:dyDescent="0.2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98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</row>
    <row r="326" spans="1:29" ht="15.75" hidden="1" customHeight="1" x14ac:dyDescent="0.2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98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</row>
    <row r="327" spans="1:29" ht="15.75" hidden="1" customHeight="1" x14ac:dyDescent="0.2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98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</row>
    <row r="328" spans="1:29" ht="15.75" hidden="1" customHeight="1" x14ac:dyDescent="0.2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98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</row>
    <row r="329" spans="1:29" ht="15.75" hidden="1" customHeight="1" x14ac:dyDescent="0.2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98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</row>
    <row r="330" spans="1:29" ht="15.75" hidden="1" customHeight="1" x14ac:dyDescent="0.2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98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</row>
    <row r="331" spans="1:29" ht="15.75" hidden="1" customHeight="1" x14ac:dyDescent="0.2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98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</row>
    <row r="332" spans="1:29" ht="15.75" hidden="1" customHeight="1" x14ac:dyDescent="0.2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98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</row>
    <row r="333" spans="1:29" ht="15.75" hidden="1" customHeight="1" x14ac:dyDescent="0.2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98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</row>
    <row r="334" spans="1:29" ht="15.75" hidden="1" customHeight="1" x14ac:dyDescent="0.2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98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</row>
    <row r="335" spans="1:29" ht="15.75" hidden="1" customHeight="1" x14ac:dyDescent="0.2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98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</row>
    <row r="336" spans="1:29" ht="15.75" hidden="1" customHeight="1" x14ac:dyDescent="0.2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98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</row>
    <row r="337" spans="1:29" ht="15.75" hidden="1" customHeight="1" x14ac:dyDescent="0.2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98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</row>
    <row r="338" spans="1:29" ht="15.75" hidden="1" customHeight="1" x14ac:dyDescent="0.2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98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</row>
    <row r="339" spans="1:29" ht="15.75" hidden="1" customHeight="1" x14ac:dyDescent="0.2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98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</row>
    <row r="340" spans="1:29" ht="15.75" hidden="1" customHeight="1" x14ac:dyDescent="0.2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98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</row>
    <row r="341" spans="1:29" ht="15.75" hidden="1" customHeight="1" x14ac:dyDescent="0.2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98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</row>
    <row r="342" spans="1:29" ht="15.75" hidden="1" customHeight="1" x14ac:dyDescent="0.2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98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</row>
    <row r="343" spans="1:29" ht="15.75" hidden="1" customHeight="1" x14ac:dyDescent="0.2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98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</row>
    <row r="344" spans="1:29" ht="15.75" hidden="1" customHeight="1" x14ac:dyDescent="0.2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98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</row>
    <row r="345" spans="1:29" ht="15.75" hidden="1" customHeight="1" x14ac:dyDescent="0.2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98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</row>
    <row r="346" spans="1:29" ht="15.75" hidden="1" customHeight="1" x14ac:dyDescent="0.2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98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</row>
    <row r="347" spans="1:29" ht="15.75" hidden="1" customHeight="1" x14ac:dyDescent="0.2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98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</row>
    <row r="348" spans="1:29" ht="15.75" hidden="1" customHeight="1" x14ac:dyDescent="0.2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98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</row>
    <row r="349" spans="1:29" ht="15.75" hidden="1" customHeight="1" x14ac:dyDescent="0.2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98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</row>
    <row r="350" spans="1:29" ht="15.75" hidden="1" customHeight="1" x14ac:dyDescent="0.2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98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</row>
    <row r="351" spans="1:29" ht="15.75" hidden="1" customHeight="1" x14ac:dyDescent="0.2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98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</row>
    <row r="352" spans="1:29" ht="15.75" hidden="1" customHeight="1" x14ac:dyDescent="0.2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98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</row>
    <row r="353" spans="1:29" ht="15.75" hidden="1" customHeight="1" x14ac:dyDescent="0.2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98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</row>
    <row r="354" spans="1:29" ht="15.75" hidden="1" customHeight="1" x14ac:dyDescent="0.2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98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</row>
    <row r="355" spans="1:29" ht="15.75" hidden="1" customHeight="1" x14ac:dyDescent="0.2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98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</row>
    <row r="356" spans="1:29" ht="15.75" hidden="1" customHeight="1" x14ac:dyDescent="0.2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98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</row>
    <row r="357" spans="1:29" ht="15.75" hidden="1" customHeight="1" x14ac:dyDescent="0.2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98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</row>
    <row r="358" spans="1:29" ht="15.75" hidden="1" customHeight="1" x14ac:dyDescent="0.2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98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</row>
    <row r="359" spans="1:29" ht="15.75" hidden="1" customHeight="1" x14ac:dyDescent="0.2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98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</row>
    <row r="360" spans="1:29" ht="15.75" hidden="1" customHeight="1" x14ac:dyDescent="0.2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98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</row>
    <row r="361" spans="1:29" ht="15.75" hidden="1" customHeight="1" x14ac:dyDescent="0.2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98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</row>
    <row r="362" spans="1:29" ht="15.75" hidden="1" customHeight="1" x14ac:dyDescent="0.2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98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</row>
    <row r="363" spans="1:29" ht="15.75" hidden="1" customHeight="1" x14ac:dyDescent="0.2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98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</row>
    <row r="364" spans="1:29" ht="15.75" hidden="1" customHeight="1" x14ac:dyDescent="0.2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98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</row>
    <row r="365" spans="1:29" ht="15.75" hidden="1" customHeight="1" x14ac:dyDescent="0.2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98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</row>
    <row r="366" spans="1:29" ht="15.75" hidden="1" customHeight="1" x14ac:dyDescent="0.2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98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</row>
    <row r="367" spans="1:29" ht="15.75" hidden="1" customHeight="1" x14ac:dyDescent="0.2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98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</row>
    <row r="368" spans="1:29" ht="15.75" hidden="1" customHeight="1" x14ac:dyDescent="0.2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98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</row>
    <row r="369" spans="1:29" ht="15.75" hidden="1" customHeight="1" x14ac:dyDescent="0.2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98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</row>
    <row r="370" spans="1:29" ht="15.75" hidden="1" customHeight="1" x14ac:dyDescent="0.2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98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</row>
    <row r="371" spans="1:29" ht="15.75" hidden="1" customHeight="1" x14ac:dyDescent="0.2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98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</row>
    <row r="372" spans="1:29" ht="15.75" hidden="1" customHeight="1" x14ac:dyDescent="0.2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98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</row>
    <row r="373" spans="1:29" ht="15.75" hidden="1" customHeight="1" x14ac:dyDescent="0.2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98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</row>
    <row r="374" spans="1:29" ht="15.75" hidden="1" customHeight="1" x14ac:dyDescent="0.2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98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</row>
    <row r="375" spans="1:29" ht="15.75" hidden="1" customHeight="1" x14ac:dyDescent="0.2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98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</row>
    <row r="376" spans="1:29" ht="15.75" hidden="1" customHeight="1" x14ac:dyDescent="0.2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98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</row>
    <row r="377" spans="1:29" ht="15.75" hidden="1" customHeight="1" x14ac:dyDescent="0.2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98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</row>
    <row r="378" spans="1:29" ht="15.75" hidden="1" customHeight="1" x14ac:dyDescent="0.2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98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</row>
    <row r="379" spans="1:29" ht="15.75" hidden="1" customHeight="1" x14ac:dyDescent="0.2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98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</row>
    <row r="380" spans="1:29" ht="15.75" hidden="1" customHeight="1" x14ac:dyDescent="0.2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98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</row>
    <row r="381" spans="1:29" ht="15.75" hidden="1" customHeight="1" x14ac:dyDescent="0.2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98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</row>
    <row r="382" spans="1:29" ht="15.75" hidden="1" customHeight="1" x14ac:dyDescent="0.2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98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</row>
    <row r="383" spans="1:29" ht="15.75" hidden="1" customHeight="1" x14ac:dyDescent="0.2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98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</row>
    <row r="384" spans="1:29" ht="15.75" hidden="1" customHeight="1" x14ac:dyDescent="0.2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98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</row>
    <row r="385" spans="1:29" ht="15.75" hidden="1" customHeight="1" x14ac:dyDescent="0.2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98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</row>
    <row r="386" spans="1:29" ht="15.75" hidden="1" customHeight="1" x14ac:dyDescent="0.2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98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</row>
    <row r="387" spans="1:29" ht="15.75" hidden="1" customHeight="1" x14ac:dyDescent="0.2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98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</row>
    <row r="388" spans="1:29" ht="15.75" hidden="1" customHeight="1" x14ac:dyDescent="0.2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98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</row>
    <row r="389" spans="1:29" ht="15.75" hidden="1" customHeight="1" x14ac:dyDescent="0.2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98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</row>
    <row r="390" spans="1:29" ht="15.75" hidden="1" customHeight="1" x14ac:dyDescent="0.2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98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</row>
    <row r="391" spans="1:29" ht="15.75" hidden="1" customHeight="1" x14ac:dyDescent="0.2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98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</row>
    <row r="392" spans="1:29" ht="15.75" hidden="1" customHeight="1" x14ac:dyDescent="0.2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98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</row>
    <row r="393" spans="1:29" ht="15.75" hidden="1" customHeight="1" x14ac:dyDescent="0.2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98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</row>
    <row r="394" spans="1:29" ht="15.75" hidden="1" customHeight="1" x14ac:dyDescent="0.2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98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</row>
    <row r="395" spans="1:29" ht="15.75" hidden="1" customHeight="1" x14ac:dyDescent="0.2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98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</row>
    <row r="396" spans="1:29" ht="15.75" hidden="1" customHeight="1" x14ac:dyDescent="0.2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98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</row>
    <row r="397" spans="1:29" ht="15.75" hidden="1" customHeight="1" x14ac:dyDescent="0.2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98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</row>
    <row r="398" spans="1:29" ht="15.75" hidden="1" customHeight="1" x14ac:dyDescent="0.2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98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</row>
    <row r="399" spans="1:29" ht="15.75" hidden="1" customHeight="1" x14ac:dyDescent="0.2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98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</row>
    <row r="400" spans="1:29" ht="15.75" hidden="1" customHeight="1" x14ac:dyDescent="0.2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98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</row>
    <row r="401" spans="1:29" ht="15.75" hidden="1" customHeight="1" x14ac:dyDescent="0.2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98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</row>
    <row r="402" spans="1:29" ht="15.75" hidden="1" customHeight="1" x14ac:dyDescent="0.2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98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</row>
    <row r="403" spans="1:29" ht="15.75" hidden="1" customHeight="1" x14ac:dyDescent="0.2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98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</row>
    <row r="404" spans="1:29" ht="15.75" hidden="1" customHeight="1" x14ac:dyDescent="0.2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98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</row>
    <row r="405" spans="1:29" ht="15.75" hidden="1" customHeight="1" x14ac:dyDescent="0.2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98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</row>
    <row r="406" spans="1:29" ht="15.75" hidden="1" customHeight="1" x14ac:dyDescent="0.2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98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</row>
    <row r="407" spans="1:29" ht="15.75" hidden="1" customHeight="1" x14ac:dyDescent="0.2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98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</row>
    <row r="408" spans="1:29" ht="15.75" hidden="1" customHeight="1" x14ac:dyDescent="0.2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98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</row>
    <row r="409" spans="1:29" ht="15.75" hidden="1" customHeight="1" x14ac:dyDescent="0.2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98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</row>
    <row r="410" spans="1:29" ht="15.75" hidden="1" customHeight="1" x14ac:dyDescent="0.2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98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</row>
    <row r="411" spans="1:29" ht="15.75" hidden="1" customHeight="1" x14ac:dyDescent="0.2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98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</row>
    <row r="412" spans="1:29" ht="15.75" hidden="1" customHeight="1" x14ac:dyDescent="0.2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98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</row>
    <row r="413" spans="1:29" ht="15.75" hidden="1" customHeight="1" x14ac:dyDescent="0.2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98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</row>
    <row r="414" spans="1:29" ht="15.75" hidden="1" customHeight="1" x14ac:dyDescent="0.2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98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</row>
    <row r="415" spans="1:29" ht="15.75" hidden="1" customHeight="1" x14ac:dyDescent="0.2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98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</row>
    <row r="416" spans="1:29" ht="15.75" hidden="1" customHeight="1" x14ac:dyDescent="0.2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98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</row>
    <row r="417" spans="1:29" ht="15.75" hidden="1" customHeight="1" x14ac:dyDescent="0.2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98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</row>
    <row r="418" spans="1:29" ht="15.75" hidden="1" customHeight="1" x14ac:dyDescent="0.2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98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</row>
    <row r="419" spans="1:29" ht="15.75" hidden="1" customHeight="1" x14ac:dyDescent="0.2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98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</row>
    <row r="420" spans="1:29" ht="15.75" hidden="1" customHeight="1" x14ac:dyDescent="0.2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98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</row>
    <row r="421" spans="1:29" ht="15.75" hidden="1" customHeight="1" x14ac:dyDescent="0.2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98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</row>
    <row r="422" spans="1:29" ht="15.75" hidden="1" customHeight="1" x14ac:dyDescent="0.2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98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</row>
    <row r="423" spans="1:29" ht="15.75" hidden="1" customHeight="1" x14ac:dyDescent="0.2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98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</row>
    <row r="424" spans="1:29" ht="15.75" hidden="1" customHeight="1" x14ac:dyDescent="0.2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98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</row>
    <row r="425" spans="1:29" ht="15.75" hidden="1" customHeight="1" x14ac:dyDescent="0.2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98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</row>
    <row r="426" spans="1:29" ht="15.75" hidden="1" customHeight="1" x14ac:dyDescent="0.2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98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</row>
    <row r="427" spans="1:29" ht="15.75" hidden="1" customHeight="1" x14ac:dyDescent="0.2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98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</row>
    <row r="428" spans="1:29" ht="15.75" hidden="1" customHeight="1" x14ac:dyDescent="0.2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98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</row>
    <row r="429" spans="1:29" ht="15.75" hidden="1" customHeight="1" x14ac:dyDescent="0.2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98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</row>
    <row r="430" spans="1:29" ht="15.75" hidden="1" customHeight="1" x14ac:dyDescent="0.2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98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</row>
    <row r="431" spans="1:29" ht="15.75" hidden="1" customHeight="1" x14ac:dyDescent="0.2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98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</row>
    <row r="432" spans="1:29" ht="15.75" hidden="1" customHeight="1" x14ac:dyDescent="0.2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98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</row>
    <row r="433" spans="1:29" ht="15.75" hidden="1" customHeight="1" x14ac:dyDescent="0.2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98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</row>
    <row r="434" spans="1:29" ht="15.75" hidden="1" customHeight="1" x14ac:dyDescent="0.2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98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</row>
    <row r="435" spans="1:29" ht="15.75" hidden="1" customHeight="1" x14ac:dyDescent="0.2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98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</row>
    <row r="436" spans="1:29" ht="15.75" hidden="1" customHeight="1" x14ac:dyDescent="0.2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98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</row>
    <row r="437" spans="1:29" ht="15.75" hidden="1" customHeight="1" x14ac:dyDescent="0.2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98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</row>
    <row r="438" spans="1:29" ht="15.75" hidden="1" customHeight="1" x14ac:dyDescent="0.2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98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</row>
    <row r="439" spans="1:29" ht="15.75" hidden="1" customHeight="1" x14ac:dyDescent="0.2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98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</row>
    <row r="440" spans="1:29" ht="15.75" hidden="1" customHeight="1" x14ac:dyDescent="0.2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98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</row>
    <row r="441" spans="1:29" ht="15.75" hidden="1" customHeight="1" x14ac:dyDescent="0.2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98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</row>
    <row r="442" spans="1:29" ht="15.75" hidden="1" customHeight="1" x14ac:dyDescent="0.2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98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</row>
    <row r="443" spans="1:29" ht="15.75" hidden="1" customHeight="1" x14ac:dyDescent="0.2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98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</row>
    <row r="444" spans="1:29" ht="15.75" hidden="1" customHeight="1" x14ac:dyDescent="0.2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98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</row>
    <row r="445" spans="1:29" ht="15.75" hidden="1" customHeight="1" x14ac:dyDescent="0.2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98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</row>
    <row r="446" spans="1:29" ht="15.75" hidden="1" customHeight="1" x14ac:dyDescent="0.2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98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</row>
    <row r="447" spans="1:29" ht="15.75" hidden="1" customHeight="1" x14ac:dyDescent="0.2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98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</row>
    <row r="448" spans="1:29" ht="15.75" hidden="1" customHeight="1" x14ac:dyDescent="0.2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98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</row>
    <row r="449" spans="1:29" ht="15.75" hidden="1" customHeight="1" x14ac:dyDescent="0.2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98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</row>
    <row r="450" spans="1:29" ht="15.75" hidden="1" customHeight="1" x14ac:dyDescent="0.2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98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</row>
    <row r="451" spans="1:29" ht="15.75" hidden="1" customHeight="1" x14ac:dyDescent="0.2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98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</row>
    <row r="452" spans="1:29" ht="15.75" hidden="1" customHeight="1" x14ac:dyDescent="0.2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98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</row>
    <row r="453" spans="1:29" ht="15.75" hidden="1" customHeight="1" x14ac:dyDescent="0.2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98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</row>
    <row r="454" spans="1:29" ht="15.75" hidden="1" customHeight="1" x14ac:dyDescent="0.2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98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</row>
    <row r="455" spans="1:29" ht="15.75" hidden="1" customHeight="1" x14ac:dyDescent="0.2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98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</row>
    <row r="456" spans="1:29" ht="15.75" hidden="1" customHeight="1" x14ac:dyDescent="0.2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98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</row>
    <row r="457" spans="1:29" ht="15.75" hidden="1" customHeight="1" x14ac:dyDescent="0.2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98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</row>
    <row r="458" spans="1:29" ht="15.75" hidden="1" customHeight="1" x14ac:dyDescent="0.2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98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</row>
    <row r="459" spans="1:29" ht="15.75" hidden="1" customHeight="1" x14ac:dyDescent="0.2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98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</row>
    <row r="460" spans="1:29" ht="15.75" hidden="1" customHeight="1" x14ac:dyDescent="0.2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98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</row>
    <row r="461" spans="1:29" ht="15.75" hidden="1" customHeight="1" x14ac:dyDescent="0.2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98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</row>
    <row r="462" spans="1:29" ht="15.75" hidden="1" customHeight="1" x14ac:dyDescent="0.2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98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</row>
    <row r="463" spans="1:29" ht="15.75" hidden="1" customHeight="1" x14ac:dyDescent="0.2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98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</row>
    <row r="464" spans="1:29" ht="15.75" hidden="1" customHeight="1" x14ac:dyDescent="0.2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98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</row>
    <row r="465" spans="1:29" ht="15.75" hidden="1" customHeight="1" x14ac:dyDescent="0.2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98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</row>
    <row r="466" spans="1:29" ht="15.75" hidden="1" customHeight="1" x14ac:dyDescent="0.2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98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</row>
    <row r="467" spans="1:29" ht="15.75" hidden="1" customHeight="1" x14ac:dyDescent="0.2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98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</row>
    <row r="468" spans="1:29" ht="15.75" hidden="1" customHeight="1" x14ac:dyDescent="0.2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98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</row>
    <row r="469" spans="1:29" ht="15.75" hidden="1" customHeight="1" x14ac:dyDescent="0.2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98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</row>
    <row r="470" spans="1:29" ht="15.75" hidden="1" customHeight="1" x14ac:dyDescent="0.2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98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</row>
    <row r="471" spans="1:29" ht="15.75" hidden="1" customHeight="1" x14ac:dyDescent="0.2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98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</row>
    <row r="472" spans="1:29" ht="15.75" hidden="1" customHeight="1" x14ac:dyDescent="0.2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98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</row>
    <row r="473" spans="1:29" ht="15.75" hidden="1" customHeight="1" x14ac:dyDescent="0.2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98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</row>
    <row r="474" spans="1:29" ht="15.75" hidden="1" customHeight="1" x14ac:dyDescent="0.2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98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</row>
    <row r="475" spans="1:29" ht="15.75" hidden="1" customHeight="1" x14ac:dyDescent="0.2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98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</row>
    <row r="476" spans="1:29" ht="15.75" hidden="1" customHeight="1" x14ac:dyDescent="0.2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98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</row>
    <row r="477" spans="1:29" ht="15.75" hidden="1" customHeight="1" x14ac:dyDescent="0.2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98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</row>
    <row r="478" spans="1:29" ht="15.75" hidden="1" customHeight="1" x14ac:dyDescent="0.2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98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</row>
    <row r="479" spans="1:29" ht="15.75" hidden="1" customHeight="1" x14ac:dyDescent="0.2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98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</row>
    <row r="480" spans="1:29" ht="15.75" hidden="1" customHeight="1" x14ac:dyDescent="0.2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98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</row>
    <row r="481" spans="1:29" ht="15.75" hidden="1" customHeight="1" x14ac:dyDescent="0.2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98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</row>
    <row r="482" spans="1:29" ht="15.75" hidden="1" customHeight="1" x14ac:dyDescent="0.2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98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</row>
    <row r="483" spans="1:29" ht="15.75" hidden="1" customHeight="1" x14ac:dyDescent="0.2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98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</row>
    <row r="484" spans="1:29" ht="15.75" hidden="1" customHeight="1" x14ac:dyDescent="0.2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98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</row>
    <row r="485" spans="1:29" ht="15.75" hidden="1" customHeight="1" x14ac:dyDescent="0.2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98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</row>
    <row r="486" spans="1:29" ht="15.75" hidden="1" customHeight="1" x14ac:dyDescent="0.2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98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</row>
    <row r="487" spans="1:29" ht="15.75" hidden="1" customHeight="1" x14ac:dyDescent="0.2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98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</row>
    <row r="488" spans="1:29" ht="15.75" hidden="1" customHeight="1" x14ac:dyDescent="0.2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98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</row>
    <row r="489" spans="1:29" ht="15.75" hidden="1" customHeight="1" x14ac:dyDescent="0.2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98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</row>
    <row r="490" spans="1:29" ht="15.75" hidden="1" customHeight="1" x14ac:dyDescent="0.2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98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</row>
    <row r="491" spans="1:29" ht="15.75" hidden="1" customHeight="1" x14ac:dyDescent="0.2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98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</row>
    <row r="492" spans="1:29" ht="15.75" hidden="1" customHeight="1" x14ac:dyDescent="0.2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98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</row>
    <row r="493" spans="1:29" ht="15.75" hidden="1" customHeight="1" x14ac:dyDescent="0.2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98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</row>
    <row r="494" spans="1:29" ht="15.75" hidden="1" customHeight="1" x14ac:dyDescent="0.2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98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</row>
    <row r="495" spans="1:29" ht="15.75" hidden="1" customHeight="1" x14ac:dyDescent="0.2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98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</row>
    <row r="496" spans="1:29" ht="15.75" hidden="1" customHeight="1" x14ac:dyDescent="0.2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98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</row>
    <row r="497" spans="1:29" ht="15.75" hidden="1" customHeight="1" x14ac:dyDescent="0.2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98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</row>
    <row r="498" spans="1:29" ht="15.75" hidden="1" customHeight="1" x14ac:dyDescent="0.2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98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</row>
    <row r="499" spans="1:29" ht="15.75" hidden="1" customHeight="1" x14ac:dyDescent="0.2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98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</row>
    <row r="500" spans="1:29" ht="15.75" hidden="1" customHeight="1" x14ac:dyDescent="0.2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98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</row>
    <row r="501" spans="1:29" ht="15.75" hidden="1" customHeight="1" x14ac:dyDescent="0.2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98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</row>
    <row r="502" spans="1:29" ht="15.75" hidden="1" customHeight="1" x14ac:dyDescent="0.2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98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</row>
    <row r="503" spans="1:29" ht="15.75" hidden="1" customHeight="1" x14ac:dyDescent="0.2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98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</row>
    <row r="504" spans="1:29" ht="15.75" hidden="1" customHeight="1" x14ac:dyDescent="0.2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98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</row>
    <row r="505" spans="1:29" ht="15.75" hidden="1" customHeight="1" x14ac:dyDescent="0.2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98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</row>
    <row r="506" spans="1:29" ht="15.75" hidden="1" customHeight="1" x14ac:dyDescent="0.2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98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</row>
    <row r="507" spans="1:29" ht="15.75" hidden="1" customHeight="1" x14ac:dyDescent="0.2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98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</row>
    <row r="508" spans="1:29" ht="15.75" hidden="1" customHeight="1" x14ac:dyDescent="0.2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98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</row>
    <row r="509" spans="1:29" ht="15.75" hidden="1" customHeight="1" x14ac:dyDescent="0.2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98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</row>
    <row r="510" spans="1:29" ht="15.75" hidden="1" customHeight="1" x14ac:dyDescent="0.2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98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</row>
    <row r="511" spans="1:29" ht="15.75" hidden="1" customHeight="1" x14ac:dyDescent="0.2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98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</row>
    <row r="512" spans="1:29" ht="15.75" hidden="1" customHeight="1" x14ac:dyDescent="0.2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98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</row>
    <row r="513" spans="1:29" ht="15.75" hidden="1" customHeight="1" x14ac:dyDescent="0.2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98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</row>
    <row r="514" spans="1:29" ht="15.75" hidden="1" customHeight="1" x14ac:dyDescent="0.2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98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</row>
    <row r="515" spans="1:29" ht="15.75" hidden="1" customHeight="1" x14ac:dyDescent="0.2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98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</row>
    <row r="516" spans="1:29" ht="15.75" hidden="1" customHeight="1" x14ac:dyDescent="0.2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98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</row>
    <row r="517" spans="1:29" ht="15.75" hidden="1" customHeight="1" x14ac:dyDescent="0.2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98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</row>
    <row r="518" spans="1:29" ht="15.75" hidden="1" customHeight="1" x14ac:dyDescent="0.2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98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</row>
    <row r="519" spans="1:29" ht="15.75" hidden="1" customHeight="1" x14ac:dyDescent="0.2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98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</row>
    <row r="520" spans="1:29" ht="15.75" hidden="1" customHeight="1" x14ac:dyDescent="0.2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98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</row>
    <row r="521" spans="1:29" ht="15.75" hidden="1" customHeight="1" x14ac:dyDescent="0.2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98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</row>
    <row r="522" spans="1:29" ht="15.75" hidden="1" customHeight="1" x14ac:dyDescent="0.2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98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</row>
    <row r="523" spans="1:29" ht="15.75" hidden="1" customHeight="1" x14ac:dyDescent="0.2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98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</row>
    <row r="524" spans="1:29" ht="15.75" hidden="1" customHeight="1" x14ac:dyDescent="0.2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98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</row>
    <row r="525" spans="1:29" ht="15.75" hidden="1" customHeight="1" x14ac:dyDescent="0.2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98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</row>
    <row r="526" spans="1:29" ht="15.75" hidden="1" customHeight="1" x14ac:dyDescent="0.2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98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</row>
    <row r="527" spans="1:29" ht="15.75" hidden="1" customHeight="1" x14ac:dyDescent="0.2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98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</row>
    <row r="528" spans="1:29" ht="15.75" hidden="1" customHeight="1" x14ac:dyDescent="0.2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98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</row>
    <row r="529" spans="1:29" ht="15.75" hidden="1" customHeight="1" x14ac:dyDescent="0.2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98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</row>
    <row r="530" spans="1:29" ht="15.75" hidden="1" customHeight="1" x14ac:dyDescent="0.2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98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</row>
    <row r="531" spans="1:29" ht="15.75" hidden="1" customHeight="1" x14ac:dyDescent="0.2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98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</row>
    <row r="532" spans="1:29" ht="15.75" hidden="1" customHeight="1" x14ac:dyDescent="0.2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98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</row>
    <row r="533" spans="1:29" ht="15.75" hidden="1" customHeight="1" x14ac:dyDescent="0.2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98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</row>
    <row r="534" spans="1:29" ht="15.75" hidden="1" customHeight="1" x14ac:dyDescent="0.2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98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</row>
    <row r="535" spans="1:29" ht="15.75" hidden="1" customHeight="1" x14ac:dyDescent="0.2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98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</row>
    <row r="536" spans="1:29" ht="15.75" hidden="1" customHeight="1" x14ac:dyDescent="0.2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98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</row>
    <row r="537" spans="1:29" ht="15.75" hidden="1" customHeight="1" x14ac:dyDescent="0.2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98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</row>
    <row r="538" spans="1:29" ht="15.75" hidden="1" customHeight="1" x14ac:dyDescent="0.2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98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</row>
    <row r="539" spans="1:29" ht="15.75" hidden="1" customHeight="1" x14ac:dyDescent="0.2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98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</row>
    <row r="540" spans="1:29" ht="15.75" hidden="1" customHeight="1" x14ac:dyDescent="0.2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98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</row>
    <row r="541" spans="1:29" ht="15.75" hidden="1" customHeight="1" x14ac:dyDescent="0.2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98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</row>
    <row r="542" spans="1:29" ht="15.75" hidden="1" customHeight="1" x14ac:dyDescent="0.2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98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</row>
    <row r="543" spans="1:29" ht="15.75" hidden="1" customHeight="1" x14ac:dyDescent="0.2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98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</row>
    <row r="544" spans="1:29" ht="15.75" hidden="1" customHeight="1" x14ac:dyDescent="0.2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98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</row>
    <row r="545" spans="1:29" ht="15.75" hidden="1" customHeight="1" x14ac:dyDescent="0.2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98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</row>
    <row r="546" spans="1:29" ht="15.75" hidden="1" customHeight="1" x14ac:dyDescent="0.2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98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</row>
    <row r="547" spans="1:29" ht="15.75" hidden="1" customHeight="1" x14ac:dyDescent="0.2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98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</row>
    <row r="548" spans="1:29" ht="15.75" hidden="1" customHeight="1" x14ac:dyDescent="0.2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98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</row>
    <row r="549" spans="1:29" ht="15.75" hidden="1" customHeight="1" x14ac:dyDescent="0.2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98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</row>
    <row r="550" spans="1:29" ht="15.75" hidden="1" customHeight="1" x14ac:dyDescent="0.2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98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</row>
    <row r="551" spans="1:29" ht="15.75" hidden="1" customHeight="1" x14ac:dyDescent="0.2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98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</row>
    <row r="552" spans="1:29" ht="15.75" hidden="1" customHeight="1" x14ac:dyDescent="0.2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98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</row>
    <row r="553" spans="1:29" ht="15.75" hidden="1" customHeight="1" x14ac:dyDescent="0.2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98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</row>
    <row r="554" spans="1:29" ht="15.75" hidden="1" customHeight="1" x14ac:dyDescent="0.2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98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</row>
    <row r="555" spans="1:29" ht="15.75" hidden="1" customHeight="1" x14ac:dyDescent="0.2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98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</row>
    <row r="556" spans="1:29" ht="15.75" hidden="1" customHeight="1" x14ac:dyDescent="0.2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98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</row>
    <row r="557" spans="1:29" ht="15.75" hidden="1" customHeight="1" x14ac:dyDescent="0.2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98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</row>
    <row r="558" spans="1:29" ht="15.75" hidden="1" customHeight="1" x14ac:dyDescent="0.2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98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</row>
    <row r="559" spans="1:29" ht="15.75" hidden="1" customHeight="1" x14ac:dyDescent="0.2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98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</row>
    <row r="560" spans="1:29" ht="15.75" hidden="1" customHeight="1" x14ac:dyDescent="0.2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98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</row>
    <row r="561" spans="1:29" ht="15.75" hidden="1" customHeight="1" x14ac:dyDescent="0.2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98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</row>
    <row r="562" spans="1:29" ht="15.75" hidden="1" customHeight="1" x14ac:dyDescent="0.2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98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</row>
    <row r="563" spans="1:29" ht="15.75" hidden="1" customHeight="1" x14ac:dyDescent="0.2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98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</row>
    <row r="564" spans="1:29" ht="15.75" hidden="1" customHeight="1" x14ac:dyDescent="0.2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98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</row>
    <row r="565" spans="1:29" ht="15.75" hidden="1" customHeight="1" x14ac:dyDescent="0.2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98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</row>
    <row r="566" spans="1:29" ht="15.75" hidden="1" customHeight="1" x14ac:dyDescent="0.2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98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</row>
    <row r="567" spans="1:29" ht="15.75" hidden="1" customHeight="1" x14ac:dyDescent="0.2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98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</row>
    <row r="568" spans="1:29" ht="15.75" hidden="1" customHeight="1" x14ac:dyDescent="0.2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98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</row>
    <row r="569" spans="1:29" ht="15.75" hidden="1" customHeight="1" x14ac:dyDescent="0.2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98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</row>
    <row r="570" spans="1:29" ht="15.75" hidden="1" customHeight="1" x14ac:dyDescent="0.2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98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</row>
    <row r="571" spans="1:29" ht="15.75" hidden="1" customHeight="1" x14ac:dyDescent="0.2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98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</row>
    <row r="572" spans="1:29" ht="15.75" hidden="1" customHeight="1" x14ac:dyDescent="0.2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98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</row>
    <row r="573" spans="1:29" ht="15.75" hidden="1" customHeight="1" x14ac:dyDescent="0.2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98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</row>
    <row r="574" spans="1:29" ht="15.75" hidden="1" customHeight="1" x14ac:dyDescent="0.2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98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</row>
    <row r="575" spans="1:29" ht="15.75" hidden="1" customHeight="1" x14ac:dyDescent="0.2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98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</row>
    <row r="576" spans="1:29" ht="15.75" hidden="1" customHeight="1" x14ac:dyDescent="0.2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98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</row>
    <row r="577" spans="1:29" ht="15.75" hidden="1" customHeight="1" x14ac:dyDescent="0.2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98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</row>
    <row r="578" spans="1:29" ht="15.75" hidden="1" customHeight="1" x14ac:dyDescent="0.2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98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</row>
    <row r="579" spans="1:29" ht="15.75" hidden="1" customHeight="1" x14ac:dyDescent="0.2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98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</row>
    <row r="580" spans="1:29" ht="15.75" hidden="1" customHeight="1" x14ac:dyDescent="0.2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98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</row>
    <row r="581" spans="1:29" ht="15.75" hidden="1" customHeight="1" x14ac:dyDescent="0.2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98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</row>
    <row r="582" spans="1:29" ht="15.75" hidden="1" customHeight="1" x14ac:dyDescent="0.2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98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</row>
    <row r="583" spans="1:29" ht="15.75" hidden="1" customHeight="1" x14ac:dyDescent="0.2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98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</row>
    <row r="584" spans="1:29" ht="15.75" hidden="1" customHeight="1" x14ac:dyDescent="0.2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98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</row>
    <row r="585" spans="1:29" ht="15.75" hidden="1" customHeight="1" x14ac:dyDescent="0.2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98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</row>
    <row r="586" spans="1:29" ht="15.75" hidden="1" customHeight="1" x14ac:dyDescent="0.2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98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</row>
    <row r="587" spans="1:29" ht="15.75" hidden="1" customHeight="1" x14ac:dyDescent="0.2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98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</row>
    <row r="588" spans="1:29" ht="15.75" hidden="1" customHeight="1" x14ac:dyDescent="0.2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98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</row>
    <row r="589" spans="1:29" ht="15.75" hidden="1" customHeight="1" x14ac:dyDescent="0.2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98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</row>
    <row r="590" spans="1:29" ht="15.75" hidden="1" customHeight="1" x14ac:dyDescent="0.2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98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</row>
    <row r="591" spans="1:29" ht="15.75" hidden="1" customHeight="1" x14ac:dyDescent="0.2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98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</row>
    <row r="592" spans="1:29" ht="15.75" hidden="1" customHeight="1" x14ac:dyDescent="0.2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98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</row>
    <row r="593" spans="1:29" ht="15.75" hidden="1" customHeight="1" x14ac:dyDescent="0.2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98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</row>
    <row r="594" spans="1:29" ht="15.75" hidden="1" customHeight="1" x14ac:dyDescent="0.2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98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</row>
    <row r="595" spans="1:29" ht="15.75" hidden="1" customHeight="1" x14ac:dyDescent="0.2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98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</row>
    <row r="596" spans="1:29" ht="15.75" hidden="1" customHeight="1" x14ac:dyDescent="0.2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98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</row>
    <row r="597" spans="1:29" ht="15.75" hidden="1" customHeight="1" x14ac:dyDescent="0.2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98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</row>
    <row r="598" spans="1:29" ht="15.75" hidden="1" customHeight="1" x14ac:dyDescent="0.2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98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</row>
    <row r="599" spans="1:29" ht="15.75" hidden="1" customHeight="1" x14ac:dyDescent="0.2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98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</row>
    <row r="600" spans="1:29" ht="15.75" hidden="1" customHeight="1" x14ac:dyDescent="0.2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98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</row>
    <row r="601" spans="1:29" ht="15.75" hidden="1" customHeight="1" x14ac:dyDescent="0.2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98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</row>
    <row r="602" spans="1:29" ht="15.75" hidden="1" customHeight="1" x14ac:dyDescent="0.2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98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</row>
    <row r="603" spans="1:29" ht="15.75" hidden="1" customHeight="1" x14ac:dyDescent="0.2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98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</row>
    <row r="604" spans="1:29" ht="15.75" hidden="1" customHeight="1" x14ac:dyDescent="0.2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98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</row>
    <row r="605" spans="1:29" ht="15.75" hidden="1" customHeight="1" x14ac:dyDescent="0.2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98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</row>
    <row r="606" spans="1:29" ht="15.75" hidden="1" customHeight="1" x14ac:dyDescent="0.2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98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</row>
    <row r="607" spans="1:29" ht="15.75" hidden="1" customHeight="1" x14ac:dyDescent="0.2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98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</row>
    <row r="608" spans="1:29" ht="15.75" hidden="1" customHeight="1" x14ac:dyDescent="0.2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98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</row>
    <row r="609" spans="1:29" ht="15.75" hidden="1" customHeight="1" x14ac:dyDescent="0.2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98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</row>
    <row r="610" spans="1:29" ht="15.75" hidden="1" customHeight="1" x14ac:dyDescent="0.2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98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</row>
    <row r="611" spans="1:29" ht="15.75" hidden="1" customHeight="1" x14ac:dyDescent="0.2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98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</row>
    <row r="612" spans="1:29" ht="15.75" hidden="1" customHeight="1" x14ac:dyDescent="0.2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98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</row>
    <row r="613" spans="1:29" ht="15.75" hidden="1" customHeight="1" x14ac:dyDescent="0.2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98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</row>
    <row r="614" spans="1:29" ht="15.75" hidden="1" customHeight="1" x14ac:dyDescent="0.2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98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</row>
    <row r="615" spans="1:29" ht="15.75" hidden="1" customHeight="1" x14ac:dyDescent="0.2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98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</row>
    <row r="616" spans="1:29" ht="15.75" hidden="1" customHeight="1" x14ac:dyDescent="0.2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98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</row>
    <row r="617" spans="1:29" ht="15.75" hidden="1" customHeight="1" x14ac:dyDescent="0.2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98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</row>
    <row r="618" spans="1:29" ht="15.75" hidden="1" customHeight="1" x14ac:dyDescent="0.2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98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</row>
    <row r="619" spans="1:29" ht="15.75" hidden="1" customHeight="1" x14ac:dyDescent="0.2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98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</row>
    <row r="620" spans="1:29" ht="15.75" hidden="1" customHeight="1" x14ac:dyDescent="0.2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98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</row>
    <row r="621" spans="1:29" ht="15.75" hidden="1" customHeight="1" x14ac:dyDescent="0.2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98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</row>
    <row r="622" spans="1:29" ht="15.75" hidden="1" customHeight="1" x14ac:dyDescent="0.2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98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</row>
    <row r="623" spans="1:29" ht="15.75" hidden="1" customHeight="1" x14ac:dyDescent="0.2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98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</row>
    <row r="624" spans="1:29" ht="15.75" hidden="1" customHeight="1" x14ac:dyDescent="0.2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98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</row>
    <row r="625" spans="1:29" ht="15.75" hidden="1" customHeight="1" x14ac:dyDescent="0.2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98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</row>
    <row r="626" spans="1:29" ht="15.75" hidden="1" customHeight="1" x14ac:dyDescent="0.2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98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</row>
    <row r="627" spans="1:29" ht="15.75" hidden="1" customHeight="1" x14ac:dyDescent="0.2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98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</row>
    <row r="628" spans="1:29" ht="15.75" hidden="1" customHeight="1" x14ac:dyDescent="0.2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98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</row>
    <row r="629" spans="1:29" ht="15.75" hidden="1" customHeight="1" x14ac:dyDescent="0.2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98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</row>
    <row r="630" spans="1:29" ht="15.75" hidden="1" customHeight="1" x14ac:dyDescent="0.2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98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</row>
    <row r="631" spans="1:29" ht="15.75" hidden="1" customHeight="1" x14ac:dyDescent="0.2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98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</row>
    <row r="632" spans="1:29" ht="15.75" hidden="1" customHeight="1" x14ac:dyDescent="0.2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98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</row>
    <row r="633" spans="1:29" ht="15.75" hidden="1" customHeight="1" x14ac:dyDescent="0.2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98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</row>
    <row r="634" spans="1:29" ht="15.75" hidden="1" customHeight="1" x14ac:dyDescent="0.2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98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</row>
    <row r="635" spans="1:29" ht="15.75" hidden="1" customHeight="1" x14ac:dyDescent="0.2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98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</row>
    <row r="636" spans="1:29" ht="15.75" hidden="1" customHeight="1" x14ac:dyDescent="0.2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98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</row>
    <row r="637" spans="1:29" ht="15.75" hidden="1" customHeight="1" x14ac:dyDescent="0.2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98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</row>
    <row r="638" spans="1:29" ht="15.75" hidden="1" customHeight="1" x14ac:dyDescent="0.2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98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</row>
    <row r="639" spans="1:29" ht="15.75" hidden="1" customHeight="1" x14ac:dyDescent="0.2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98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</row>
    <row r="640" spans="1:29" ht="15.75" hidden="1" customHeight="1" x14ac:dyDescent="0.2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98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</row>
    <row r="641" spans="1:29" ht="15.75" hidden="1" customHeight="1" x14ac:dyDescent="0.2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98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</row>
    <row r="642" spans="1:29" ht="15.75" hidden="1" customHeight="1" x14ac:dyDescent="0.2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98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</row>
    <row r="643" spans="1:29" ht="15.75" hidden="1" customHeight="1" x14ac:dyDescent="0.2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98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</row>
    <row r="644" spans="1:29" ht="15.75" hidden="1" customHeight="1" x14ac:dyDescent="0.2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98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</row>
    <row r="645" spans="1:29" ht="15.75" hidden="1" customHeight="1" x14ac:dyDescent="0.2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98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</row>
    <row r="646" spans="1:29" ht="15.75" hidden="1" customHeight="1" x14ac:dyDescent="0.2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98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</row>
    <row r="647" spans="1:29" ht="15.75" hidden="1" customHeight="1" x14ac:dyDescent="0.2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98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</row>
    <row r="648" spans="1:29" ht="15.75" hidden="1" customHeight="1" x14ac:dyDescent="0.2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98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</row>
    <row r="649" spans="1:29" ht="15.75" hidden="1" customHeight="1" x14ac:dyDescent="0.2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98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</row>
    <row r="650" spans="1:29" ht="15.75" hidden="1" customHeight="1" x14ac:dyDescent="0.2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98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</row>
    <row r="651" spans="1:29" ht="15.75" hidden="1" customHeight="1" x14ac:dyDescent="0.2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98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</row>
    <row r="652" spans="1:29" ht="15.75" hidden="1" customHeight="1" x14ac:dyDescent="0.2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98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</row>
    <row r="653" spans="1:29" ht="15.75" hidden="1" customHeight="1" x14ac:dyDescent="0.2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98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</row>
    <row r="654" spans="1:29" ht="15.75" hidden="1" customHeight="1" x14ac:dyDescent="0.2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98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</row>
    <row r="655" spans="1:29" ht="15.75" hidden="1" customHeight="1" x14ac:dyDescent="0.2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98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</row>
    <row r="656" spans="1:29" ht="15.75" hidden="1" customHeight="1" x14ac:dyDescent="0.2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98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</row>
    <row r="657" spans="1:29" ht="15.75" hidden="1" customHeight="1" x14ac:dyDescent="0.2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98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</row>
    <row r="658" spans="1:29" ht="15.75" hidden="1" customHeight="1" x14ac:dyDescent="0.2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98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</row>
    <row r="659" spans="1:29" ht="15.75" hidden="1" customHeight="1" x14ac:dyDescent="0.2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98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</row>
    <row r="660" spans="1:29" ht="15.75" hidden="1" customHeight="1" x14ac:dyDescent="0.2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98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</row>
    <row r="661" spans="1:29" ht="15.75" hidden="1" customHeight="1" x14ac:dyDescent="0.2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98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</row>
    <row r="662" spans="1:29" ht="15.75" hidden="1" customHeight="1" x14ac:dyDescent="0.2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98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</row>
    <row r="663" spans="1:29" ht="15.75" hidden="1" customHeight="1" x14ac:dyDescent="0.2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98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</row>
    <row r="664" spans="1:29" ht="15.75" hidden="1" customHeight="1" x14ac:dyDescent="0.2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98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</row>
    <row r="665" spans="1:29" ht="15.75" hidden="1" customHeight="1" x14ac:dyDescent="0.2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98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</row>
    <row r="666" spans="1:29" ht="15.75" hidden="1" customHeight="1" x14ac:dyDescent="0.2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98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</row>
    <row r="667" spans="1:29" ht="15.75" hidden="1" customHeight="1" x14ac:dyDescent="0.2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98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</row>
    <row r="668" spans="1:29" ht="15.75" hidden="1" customHeight="1" x14ac:dyDescent="0.2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98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</row>
    <row r="669" spans="1:29" ht="15.75" hidden="1" customHeight="1" x14ac:dyDescent="0.2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98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</row>
    <row r="670" spans="1:29" ht="15.75" hidden="1" customHeight="1" x14ac:dyDescent="0.2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98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</row>
    <row r="671" spans="1:29" ht="15.75" hidden="1" customHeight="1" x14ac:dyDescent="0.2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98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</row>
    <row r="672" spans="1:29" ht="15.75" hidden="1" customHeight="1" x14ac:dyDescent="0.2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98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</row>
    <row r="673" spans="1:29" ht="15.75" hidden="1" customHeight="1" x14ac:dyDescent="0.2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98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</row>
    <row r="674" spans="1:29" ht="15.75" hidden="1" customHeight="1" x14ac:dyDescent="0.2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98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</row>
    <row r="675" spans="1:29" ht="15.75" hidden="1" customHeight="1" x14ac:dyDescent="0.2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98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</row>
    <row r="676" spans="1:29" ht="15.75" hidden="1" customHeight="1" x14ac:dyDescent="0.2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98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</row>
    <row r="677" spans="1:29" ht="15.75" hidden="1" customHeight="1" x14ac:dyDescent="0.2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98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</row>
    <row r="678" spans="1:29" ht="15.75" hidden="1" customHeight="1" x14ac:dyDescent="0.2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98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</row>
    <row r="679" spans="1:29" ht="15.75" hidden="1" customHeight="1" x14ac:dyDescent="0.2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98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</row>
    <row r="680" spans="1:29" ht="15.75" hidden="1" customHeight="1" x14ac:dyDescent="0.2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98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</row>
    <row r="681" spans="1:29" ht="15.75" hidden="1" customHeight="1" x14ac:dyDescent="0.2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98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</row>
    <row r="682" spans="1:29" ht="15.75" hidden="1" customHeight="1" x14ac:dyDescent="0.2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98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</row>
    <row r="683" spans="1:29" ht="15.75" hidden="1" customHeight="1" x14ac:dyDescent="0.2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98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</row>
    <row r="684" spans="1:29" ht="15.75" hidden="1" customHeight="1" x14ac:dyDescent="0.2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98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</row>
    <row r="685" spans="1:29" ht="15.75" hidden="1" customHeight="1" x14ac:dyDescent="0.2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98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</row>
    <row r="686" spans="1:29" ht="15.75" hidden="1" customHeight="1" x14ac:dyDescent="0.2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98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</row>
    <row r="687" spans="1:29" ht="15.75" hidden="1" customHeight="1" x14ac:dyDescent="0.2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98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</row>
    <row r="688" spans="1:29" ht="15.75" hidden="1" customHeight="1" x14ac:dyDescent="0.2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98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</row>
    <row r="689" spans="1:29" ht="15.75" hidden="1" customHeight="1" x14ac:dyDescent="0.2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98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</row>
    <row r="690" spans="1:29" ht="15.75" hidden="1" customHeight="1" x14ac:dyDescent="0.2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98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</row>
    <row r="691" spans="1:29" ht="15.75" hidden="1" customHeight="1" x14ac:dyDescent="0.2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98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</row>
    <row r="692" spans="1:29" ht="15.75" hidden="1" customHeight="1" x14ac:dyDescent="0.2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98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</row>
    <row r="693" spans="1:29" ht="15.75" hidden="1" customHeight="1" x14ac:dyDescent="0.2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98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</row>
    <row r="694" spans="1:29" ht="15.75" hidden="1" customHeight="1" x14ac:dyDescent="0.2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98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</row>
    <row r="695" spans="1:29" ht="15.75" hidden="1" customHeight="1" x14ac:dyDescent="0.2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98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</row>
    <row r="696" spans="1:29" ht="15.75" hidden="1" customHeight="1" x14ac:dyDescent="0.2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98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</row>
    <row r="697" spans="1:29" ht="15.75" hidden="1" customHeight="1" x14ac:dyDescent="0.2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98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</row>
    <row r="698" spans="1:29" ht="15.75" hidden="1" customHeight="1" x14ac:dyDescent="0.2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98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</row>
    <row r="699" spans="1:29" ht="15.75" hidden="1" customHeight="1" x14ac:dyDescent="0.2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98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</row>
    <row r="700" spans="1:29" ht="15.75" hidden="1" customHeight="1" x14ac:dyDescent="0.2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98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</row>
    <row r="701" spans="1:29" ht="15.75" hidden="1" customHeight="1" x14ac:dyDescent="0.2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98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</row>
    <row r="702" spans="1:29" ht="15.75" hidden="1" customHeight="1" x14ac:dyDescent="0.2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98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</row>
    <row r="703" spans="1:29" ht="15.75" hidden="1" customHeight="1" x14ac:dyDescent="0.2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98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</row>
    <row r="704" spans="1:29" ht="15.75" hidden="1" customHeight="1" x14ac:dyDescent="0.2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98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</row>
    <row r="705" spans="1:29" ht="15.75" hidden="1" customHeight="1" x14ac:dyDescent="0.2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98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</row>
    <row r="706" spans="1:29" ht="15.75" hidden="1" customHeight="1" x14ac:dyDescent="0.2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98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</row>
    <row r="707" spans="1:29" ht="15.75" hidden="1" customHeight="1" x14ac:dyDescent="0.2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98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</row>
    <row r="708" spans="1:29" ht="15.75" hidden="1" customHeight="1" x14ac:dyDescent="0.2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98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</row>
    <row r="709" spans="1:29" ht="15.75" hidden="1" customHeight="1" x14ac:dyDescent="0.2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98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</row>
    <row r="710" spans="1:29" ht="15.75" hidden="1" customHeight="1" x14ac:dyDescent="0.2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98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</row>
    <row r="711" spans="1:29" ht="15.75" hidden="1" customHeight="1" x14ac:dyDescent="0.2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98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</row>
    <row r="712" spans="1:29" ht="15.75" hidden="1" customHeight="1" x14ac:dyDescent="0.2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98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</row>
    <row r="713" spans="1:29" ht="15.75" hidden="1" customHeight="1" x14ac:dyDescent="0.2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98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</row>
    <row r="714" spans="1:29" ht="15.75" hidden="1" customHeight="1" x14ac:dyDescent="0.2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98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</row>
    <row r="715" spans="1:29" ht="15.75" hidden="1" customHeight="1" x14ac:dyDescent="0.2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98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</row>
    <row r="716" spans="1:29" ht="15.75" hidden="1" customHeight="1" x14ac:dyDescent="0.2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98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</row>
    <row r="717" spans="1:29" ht="15.75" hidden="1" customHeight="1" x14ac:dyDescent="0.2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98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</row>
    <row r="718" spans="1:29" ht="15.75" hidden="1" customHeight="1" x14ac:dyDescent="0.2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98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</row>
    <row r="719" spans="1:29" ht="15.75" hidden="1" customHeight="1" x14ac:dyDescent="0.2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98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</row>
    <row r="720" spans="1:29" ht="15.75" hidden="1" customHeight="1" x14ac:dyDescent="0.2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98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</row>
    <row r="721" spans="1:29" ht="15.75" hidden="1" customHeight="1" x14ac:dyDescent="0.2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98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</row>
    <row r="722" spans="1:29" ht="15.75" hidden="1" customHeight="1" x14ac:dyDescent="0.2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98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</row>
    <row r="723" spans="1:29" ht="15.75" hidden="1" customHeight="1" x14ac:dyDescent="0.2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98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</row>
    <row r="724" spans="1:29" ht="15.75" hidden="1" customHeight="1" x14ac:dyDescent="0.2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98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</row>
    <row r="725" spans="1:29" ht="15.75" hidden="1" customHeight="1" x14ac:dyDescent="0.2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98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</row>
    <row r="726" spans="1:29" ht="15.75" hidden="1" customHeight="1" x14ac:dyDescent="0.2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98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</row>
    <row r="727" spans="1:29" ht="15.75" hidden="1" customHeight="1" x14ac:dyDescent="0.2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98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</row>
    <row r="728" spans="1:29" ht="15.75" hidden="1" customHeight="1" x14ac:dyDescent="0.2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98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</row>
    <row r="729" spans="1:29" ht="15.75" hidden="1" customHeight="1" x14ac:dyDescent="0.2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98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</row>
    <row r="730" spans="1:29" ht="15.75" hidden="1" customHeight="1" x14ac:dyDescent="0.2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98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</row>
    <row r="731" spans="1:29" ht="15.75" hidden="1" customHeight="1" x14ac:dyDescent="0.2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98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</row>
    <row r="732" spans="1:29" ht="15.75" hidden="1" customHeight="1" x14ac:dyDescent="0.2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98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</row>
    <row r="733" spans="1:29" ht="15.75" hidden="1" customHeight="1" x14ac:dyDescent="0.2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98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</row>
    <row r="734" spans="1:29" ht="15.75" hidden="1" customHeight="1" x14ac:dyDescent="0.2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98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</row>
    <row r="735" spans="1:29" ht="15.75" hidden="1" customHeight="1" x14ac:dyDescent="0.2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98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</row>
    <row r="736" spans="1:29" ht="15.75" hidden="1" customHeight="1" x14ac:dyDescent="0.2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98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</row>
    <row r="737" spans="1:29" ht="15.75" hidden="1" customHeight="1" x14ac:dyDescent="0.2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98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</row>
    <row r="738" spans="1:29" ht="15.75" hidden="1" customHeight="1" x14ac:dyDescent="0.2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98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</row>
    <row r="739" spans="1:29" ht="15.75" hidden="1" customHeight="1" x14ac:dyDescent="0.2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98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</row>
    <row r="740" spans="1:29" ht="15.75" hidden="1" customHeight="1" x14ac:dyDescent="0.2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98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</row>
    <row r="741" spans="1:29" ht="15.75" hidden="1" customHeight="1" x14ac:dyDescent="0.2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98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</row>
    <row r="742" spans="1:29" ht="15.75" hidden="1" customHeight="1" x14ac:dyDescent="0.2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98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</row>
    <row r="743" spans="1:29" ht="15.75" hidden="1" customHeight="1" x14ac:dyDescent="0.2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98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</row>
    <row r="744" spans="1:29" ht="15.75" hidden="1" customHeight="1" x14ac:dyDescent="0.2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98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</row>
    <row r="745" spans="1:29" ht="15.75" hidden="1" customHeight="1" x14ac:dyDescent="0.2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98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</row>
    <row r="746" spans="1:29" ht="15.75" hidden="1" customHeight="1" x14ac:dyDescent="0.2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98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</row>
    <row r="747" spans="1:29" ht="15.75" hidden="1" customHeight="1" x14ac:dyDescent="0.2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98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</row>
    <row r="748" spans="1:29" ht="15.75" hidden="1" customHeight="1" x14ac:dyDescent="0.2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98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</row>
    <row r="749" spans="1:29" ht="15.75" hidden="1" customHeight="1" x14ac:dyDescent="0.2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98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</row>
    <row r="750" spans="1:29" ht="15.75" hidden="1" customHeight="1" x14ac:dyDescent="0.2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98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</row>
    <row r="751" spans="1:29" ht="15.75" hidden="1" customHeight="1" x14ac:dyDescent="0.2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98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</row>
    <row r="752" spans="1:29" ht="15.75" hidden="1" customHeight="1" x14ac:dyDescent="0.2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98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</row>
    <row r="753" spans="1:29" ht="15.75" hidden="1" customHeight="1" x14ac:dyDescent="0.2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98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</row>
    <row r="754" spans="1:29" ht="15.75" hidden="1" customHeight="1" x14ac:dyDescent="0.2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98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</row>
    <row r="755" spans="1:29" ht="15.75" hidden="1" customHeight="1" x14ac:dyDescent="0.2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98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</row>
    <row r="756" spans="1:29" ht="15.75" hidden="1" customHeight="1" x14ac:dyDescent="0.2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98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</row>
    <row r="757" spans="1:29" ht="15.75" hidden="1" customHeight="1" x14ac:dyDescent="0.2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98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</row>
    <row r="758" spans="1:29" ht="15.75" hidden="1" customHeight="1" x14ac:dyDescent="0.2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98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</row>
    <row r="759" spans="1:29" ht="15.75" hidden="1" customHeight="1" x14ac:dyDescent="0.2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98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</row>
    <row r="760" spans="1:29" ht="15.75" hidden="1" customHeight="1" x14ac:dyDescent="0.2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98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</row>
    <row r="761" spans="1:29" ht="15.75" hidden="1" customHeight="1" x14ac:dyDescent="0.2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98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</row>
    <row r="762" spans="1:29" ht="15.75" hidden="1" customHeight="1" x14ac:dyDescent="0.2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98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</row>
    <row r="763" spans="1:29" ht="15.75" hidden="1" customHeight="1" x14ac:dyDescent="0.2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98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</row>
    <row r="764" spans="1:29" ht="15.75" hidden="1" customHeight="1" x14ac:dyDescent="0.2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98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</row>
    <row r="765" spans="1:29" ht="15.75" hidden="1" customHeight="1" x14ac:dyDescent="0.2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98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</row>
    <row r="766" spans="1:29" ht="15.75" hidden="1" customHeight="1" x14ac:dyDescent="0.2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98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</row>
    <row r="767" spans="1:29" ht="15.75" hidden="1" customHeight="1" x14ac:dyDescent="0.2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98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</row>
    <row r="768" spans="1:29" ht="15.75" hidden="1" customHeight="1" x14ac:dyDescent="0.2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98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</row>
    <row r="769" spans="1:29" ht="15.75" hidden="1" customHeight="1" x14ac:dyDescent="0.2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98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</row>
    <row r="770" spans="1:29" ht="15.75" hidden="1" customHeight="1" x14ac:dyDescent="0.2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98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</row>
    <row r="771" spans="1:29" ht="15.75" hidden="1" customHeight="1" x14ac:dyDescent="0.2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98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</row>
    <row r="772" spans="1:29" ht="15.75" hidden="1" customHeight="1" x14ac:dyDescent="0.2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98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</row>
    <row r="773" spans="1:29" ht="15.75" hidden="1" customHeight="1" x14ac:dyDescent="0.2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98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</row>
    <row r="774" spans="1:29" ht="15.75" hidden="1" customHeight="1" x14ac:dyDescent="0.2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98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</row>
    <row r="775" spans="1:29" ht="15.75" hidden="1" customHeight="1" x14ac:dyDescent="0.2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98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</row>
    <row r="776" spans="1:29" ht="15.75" hidden="1" customHeight="1" x14ac:dyDescent="0.2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98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</row>
    <row r="777" spans="1:29" ht="15.75" hidden="1" customHeight="1" x14ac:dyDescent="0.2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98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</row>
    <row r="778" spans="1:29" ht="15.75" hidden="1" customHeight="1" x14ac:dyDescent="0.2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98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</row>
    <row r="779" spans="1:29" ht="15.75" hidden="1" customHeight="1" x14ac:dyDescent="0.2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98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</row>
    <row r="780" spans="1:29" ht="15.75" hidden="1" customHeight="1" x14ac:dyDescent="0.2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98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</row>
    <row r="781" spans="1:29" ht="15.75" hidden="1" customHeight="1" x14ac:dyDescent="0.2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98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</row>
    <row r="782" spans="1:29" ht="15.75" hidden="1" customHeight="1" x14ac:dyDescent="0.2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98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</row>
    <row r="783" spans="1:29" ht="15.75" hidden="1" customHeight="1" x14ac:dyDescent="0.2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98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</row>
    <row r="784" spans="1:29" ht="15.75" hidden="1" customHeight="1" x14ac:dyDescent="0.2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98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</row>
    <row r="785" spans="1:29" ht="15.75" hidden="1" customHeight="1" x14ac:dyDescent="0.2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98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</row>
    <row r="786" spans="1:29" ht="15.75" hidden="1" customHeight="1" x14ac:dyDescent="0.2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98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</row>
    <row r="787" spans="1:29" ht="15.75" hidden="1" customHeight="1" x14ac:dyDescent="0.2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98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</row>
    <row r="788" spans="1:29" ht="15.75" hidden="1" customHeight="1" x14ac:dyDescent="0.2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98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</row>
    <row r="789" spans="1:29" ht="15.75" hidden="1" customHeight="1" x14ac:dyDescent="0.2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98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</row>
    <row r="790" spans="1:29" ht="15.75" hidden="1" customHeight="1" x14ac:dyDescent="0.2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98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</row>
    <row r="791" spans="1:29" ht="15.75" hidden="1" customHeight="1" x14ac:dyDescent="0.2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98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</row>
    <row r="792" spans="1:29" ht="15.75" hidden="1" customHeight="1" x14ac:dyDescent="0.2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98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</row>
    <row r="793" spans="1:29" ht="15.75" hidden="1" customHeight="1" x14ac:dyDescent="0.2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98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</row>
    <row r="794" spans="1:29" ht="15.75" hidden="1" customHeight="1" x14ac:dyDescent="0.2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98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</row>
    <row r="795" spans="1:29" ht="15.75" hidden="1" customHeight="1" x14ac:dyDescent="0.2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98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</row>
    <row r="796" spans="1:29" ht="15.75" hidden="1" customHeight="1" x14ac:dyDescent="0.2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98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</row>
    <row r="797" spans="1:29" ht="15.75" hidden="1" customHeight="1" x14ac:dyDescent="0.2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98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</row>
    <row r="798" spans="1:29" ht="15.75" hidden="1" customHeight="1" x14ac:dyDescent="0.2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98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</row>
    <row r="799" spans="1:29" ht="15.75" hidden="1" customHeight="1" x14ac:dyDescent="0.2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98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</row>
    <row r="800" spans="1:29" ht="15.75" hidden="1" customHeight="1" x14ac:dyDescent="0.2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98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</row>
    <row r="801" spans="1:29" ht="15.75" hidden="1" customHeight="1" x14ac:dyDescent="0.2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98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</row>
    <row r="802" spans="1:29" ht="15.75" hidden="1" customHeight="1" x14ac:dyDescent="0.2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98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</row>
    <row r="803" spans="1:29" ht="15.75" hidden="1" customHeight="1" x14ac:dyDescent="0.2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98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</row>
    <row r="804" spans="1:29" ht="15.75" hidden="1" customHeight="1" x14ac:dyDescent="0.2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98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</row>
    <row r="805" spans="1:29" ht="15.75" hidden="1" customHeight="1" x14ac:dyDescent="0.2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98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</row>
    <row r="806" spans="1:29" ht="15.75" hidden="1" customHeight="1" x14ac:dyDescent="0.2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98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</row>
    <row r="807" spans="1:29" ht="15.75" hidden="1" customHeight="1" x14ac:dyDescent="0.2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98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</row>
    <row r="808" spans="1:29" ht="15.75" hidden="1" customHeight="1" x14ac:dyDescent="0.2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98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</row>
    <row r="809" spans="1:29" ht="15.75" hidden="1" customHeight="1" x14ac:dyDescent="0.2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98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</row>
    <row r="810" spans="1:29" ht="15.75" hidden="1" customHeight="1" x14ac:dyDescent="0.2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98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</row>
    <row r="811" spans="1:29" ht="15.75" hidden="1" customHeight="1" x14ac:dyDescent="0.2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98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</row>
    <row r="812" spans="1:29" ht="15.75" hidden="1" customHeight="1" x14ac:dyDescent="0.2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98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</row>
    <row r="813" spans="1:29" ht="15.75" hidden="1" customHeight="1" x14ac:dyDescent="0.2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98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</row>
    <row r="814" spans="1:29" ht="15.75" hidden="1" customHeight="1" x14ac:dyDescent="0.2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98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</row>
    <row r="815" spans="1:29" ht="15.75" hidden="1" customHeight="1" x14ac:dyDescent="0.2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98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</row>
    <row r="816" spans="1:29" ht="15.75" hidden="1" customHeight="1" x14ac:dyDescent="0.2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98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</row>
    <row r="817" spans="1:29" ht="15.75" hidden="1" customHeight="1" x14ac:dyDescent="0.2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98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</row>
    <row r="818" spans="1:29" ht="15.75" hidden="1" customHeight="1" x14ac:dyDescent="0.2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98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</row>
    <row r="819" spans="1:29" ht="15.75" hidden="1" customHeight="1" x14ac:dyDescent="0.2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98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</row>
    <row r="820" spans="1:29" ht="15.75" hidden="1" customHeight="1" x14ac:dyDescent="0.2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98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</row>
    <row r="821" spans="1:29" ht="15.75" hidden="1" customHeight="1" x14ac:dyDescent="0.2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98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</row>
    <row r="822" spans="1:29" ht="15.75" hidden="1" customHeight="1" x14ac:dyDescent="0.2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98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</row>
    <row r="823" spans="1:29" ht="15.75" hidden="1" customHeight="1" x14ac:dyDescent="0.2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98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</row>
    <row r="824" spans="1:29" ht="15.75" hidden="1" customHeight="1" x14ac:dyDescent="0.2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98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</row>
    <row r="825" spans="1:29" ht="15.75" hidden="1" customHeight="1" x14ac:dyDescent="0.2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98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</row>
    <row r="826" spans="1:29" ht="15.75" hidden="1" customHeight="1" x14ac:dyDescent="0.2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98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</row>
    <row r="827" spans="1:29" ht="15.75" hidden="1" customHeight="1" x14ac:dyDescent="0.2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98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</row>
    <row r="828" spans="1:29" ht="15.75" hidden="1" customHeight="1" x14ac:dyDescent="0.2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98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</row>
    <row r="829" spans="1:29" ht="15.75" hidden="1" customHeight="1" x14ac:dyDescent="0.2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98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</row>
    <row r="830" spans="1:29" ht="15.75" hidden="1" customHeight="1" x14ac:dyDescent="0.2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98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</row>
    <row r="831" spans="1:29" ht="15.75" hidden="1" customHeight="1" x14ac:dyDescent="0.2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98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</row>
    <row r="832" spans="1:29" ht="15.75" hidden="1" customHeight="1" x14ac:dyDescent="0.2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98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</row>
    <row r="833" spans="1:29" ht="15.75" hidden="1" customHeight="1" x14ac:dyDescent="0.2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98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</row>
    <row r="834" spans="1:29" ht="15.75" hidden="1" customHeight="1" x14ac:dyDescent="0.2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98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</row>
    <row r="835" spans="1:29" ht="15.75" hidden="1" customHeight="1" x14ac:dyDescent="0.2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98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</row>
    <row r="836" spans="1:29" ht="15.75" hidden="1" customHeight="1" x14ac:dyDescent="0.2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98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</row>
    <row r="837" spans="1:29" ht="15.75" hidden="1" customHeight="1" x14ac:dyDescent="0.2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98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</row>
    <row r="838" spans="1:29" ht="15.75" hidden="1" customHeight="1" x14ac:dyDescent="0.2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98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</row>
    <row r="839" spans="1:29" ht="15.75" hidden="1" customHeight="1" x14ac:dyDescent="0.2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98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</row>
    <row r="840" spans="1:29" ht="15.75" hidden="1" customHeight="1" x14ac:dyDescent="0.2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98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</row>
    <row r="841" spans="1:29" ht="15.75" hidden="1" customHeight="1" x14ac:dyDescent="0.2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98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</row>
    <row r="842" spans="1:29" ht="15.75" hidden="1" customHeight="1" x14ac:dyDescent="0.2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98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</row>
    <row r="843" spans="1:29" ht="15.75" hidden="1" customHeight="1" x14ac:dyDescent="0.2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98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</row>
    <row r="844" spans="1:29" ht="15.75" hidden="1" customHeight="1" x14ac:dyDescent="0.2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98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</row>
    <row r="845" spans="1:29" ht="15.75" hidden="1" customHeight="1" x14ac:dyDescent="0.2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98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</row>
    <row r="846" spans="1:29" ht="15.75" hidden="1" customHeight="1" x14ac:dyDescent="0.2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98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</row>
    <row r="847" spans="1:29" ht="15.75" hidden="1" customHeight="1" x14ac:dyDescent="0.2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98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</row>
    <row r="848" spans="1:29" ht="15.75" hidden="1" customHeight="1" x14ac:dyDescent="0.2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98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</row>
    <row r="849" spans="1:29" ht="15.75" hidden="1" customHeight="1" x14ac:dyDescent="0.2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98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</row>
    <row r="850" spans="1:29" ht="15.75" hidden="1" customHeight="1" x14ac:dyDescent="0.2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98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</row>
    <row r="851" spans="1:29" ht="15.75" hidden="1" customHeight="1" x14ac:dyDescent="0.2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98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</row>
    <row r="852" spans="1:29" ht="15.75" hidden="1" customHeight="1" x14ac:dyDescent="0.2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98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</row>
    <row r="853" spans="1:29" ht="15.75" hidden="1" customHeight="1" x14ac:dyDescent="0.2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98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</row>
    <row r="854" spans="1:29" ht="15.75" hidden="1" customHeight="1" x14ac:dyDescent="0.2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98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</row>
    <row r="855" spans="1:29" ht="15.75" hidden="1" customHeight="1" x14ac:dyDescent="0.2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98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</row>
    <row r="856" spans="1:29" ht="15.75" hidden="1" customHeight="1" x14ac:dyDescent="0.2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98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</row>
    <row r="857" spans="1:29" ht="15.75" hidden="1" customHeight="1" x14ac:dyDescent="0.2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98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</row>
    <row r="858" spans="1:29" ht="15.75" hidden="1" customHeight="1" x14ac:dyDescent="0.2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98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</row>
    <row r="859" spans="1:29" ht="15.75" hidden="1" customHeight="1" x14ac:dyDescent="0.2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98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</row>
    <row r="860" spans="1:29" ht="15.75" hidden="1" customHeight="1" x14ac:dyDescent="0.2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98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</row>
    <row r="861" spans="1:29" ht="15.75" hidden="1" customHeight="1" x14ac:dyDescent="0.2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98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</row>
    <row r="862" spans="1:29" ht="15.75" hidden="1" customHeight="1" x14ac:dyDescent="0.2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98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</row>
    <row r="863" spans="1:29" ht="15.75" hidden="1" customHeight="1" x14ac:dyDescent="0.2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98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</row>
    <row r="864" spans="1:29" ht="15.75" hidden="1" customHeight="1" x14ac:dyDescent="0.2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98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</row>
    <row r="865" spans="1:29" ht="15.75" hidden="1" customHeight="1" x14ac:dyDescent="0.2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98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</row>
    <row r="866" spans="1:29" ht="15.75" hidden="1" customHeight="1" x14ac:dyDescent="0.2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98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</row>
    <row r="867" spans="1:29" ht="15.75" hidden="1" customHeight="1" x14ac:dyDescent="0.2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98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</row>
    <row r="868" spans="1:29" ht="15.75" hidden="1" customHeight="1" x14ac:dyDescent="0.2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98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</row>
    <row r="869" spans="1:29" ht="15.75" hidden="1" customHeight="1" x14ac:dyDescent="0.2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98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</row>
    <row r="870" spans="1:29" ht="15.75" hidden="1" customHeight="1" x14ac:dyDescent="0.2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98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</row>
    <row r="871" spans="1:29" ht="15.75" hidden="1" customHeight="1" x14ac:dyDescent="0.2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98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</row>
    <row r="872" spans="1:29" ht="15.75" hidden="1" customHeight="1" x14ac:dyDescent="0.2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98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</row>
    <row r="873" spans="1:29" ht="15.75" hidden="1" customHeight="1" x14ac:dyDescent="0.2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98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</row>
    <row r="874" spans="1:29" ht="15.75" hidden="1" customHeight="1" x14ac:dyDescent="0.2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98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</row>
    <row r="875" spans="1:29" ht="15.75" hidden="1" customHeight="1" x14ac:dyDescent="0.2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98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</row>
    <row r="876" spans="1:29" ht="15.75" hidden="1" customHeight="1" x14ac:dyDescent="0.2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98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</row>
    <row r="877" spans="1:29" ht="15.75" hidden="1" customHeight="1" x14ac:dyDescent="0.2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98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</row>
    <row r="878" spans="1:29" ht="15.75" hidden="1" customHeight="1" x14ac:dyDescent="0.2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98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</row>
    <row r="879" spans="1:29" ht="15.75" hidden="1" customHeight="1" x14ac:dyDescent="0.2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98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</row>
    <row r="880" spans="1:29" ht="15.75" hidden="1" customHeight="1" x14ac:dyDescent="0.2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98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</row>
    <row r="881" spans="1:29" ht="15.75" hidden="1" customHeight="1" x14ac:dyDescent="0.2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98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</row>
    <row r="882" spans="1:29" ht="15.75" hidden="1" customHeight="1" x14ac:dyDescent="0.2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98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</row>
    <row r="883" spans="1:29" ht="15.75" hidden="1" customHeight="1" x14ac:dyDescent="0.2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98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</row>
    <row r="884" spans="1:29" ht="15.75" hidden="1" customHeight="1" x14ac:dyDescent="0.2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98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</row>
    <row r="885" spans="1:29" ht="15.75" hidden="1" customHeight="1" x14ac:dyDescent="0.2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98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</row>
    <row r="886" spans="1:29" ht="15.75" hidden="1" customHeight="1" x14ac:dyDescent="0.2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98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</row>
    <row r="887" spans="1:29" ht="15.75" hidden="1" customHeight="1" x14ac:dyDescent="0.2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98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</row>
    <row r="888" spans="1:29" ht="15.75" hidden="1" customHeight="1" x14ac:dyDescent="0.2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98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</row>
    <row r="889" spans="1:29" ht="15.75" hidden="1" customHeight="1" x14ac:dyDescent="0.2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98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</row>
    <row r="890" spans="1:29" ht="15.75" hidden="1" customHeight="1" x14ac:dyDescent="0.2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98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</row>
    <row r="891" spans="1:29" ht="15.75" hidden="1" customHeight="1" x14ac:dyDescent="0.2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98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</row>
    <row r="892" spans="1:29" ht="15.75" hidden="1" customHeight="1" x14ac:dyDescent="0.2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98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</row>
    <row r="893" spans="1:29" ht="15.75" hidden="1" customHeight="1" x14ac:dyDescent="0.2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98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</row>
    <row r="894" spans="1:29" ht="15.75" hidden="1" customHeight="1" x14ac:dyDescent="0.2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98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</row>
    <row r="895" spans="1:29" ht="15.75" hidden="1" customHeight="1" x14ac:dyDescent="0.2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98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</row>
    <row r="896" spans="1:29" ht="15.75" hidden="1" customHeight="1" x14ac:dyDescent="0.2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98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</row>
    <row r="897" spans="1:29" ht="15.75" hidden="1" customHeight="1" x14ac:dyDescent="0.2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98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</row>
    <row r="898" spans="1:29" ht="15.75" hidden="1" customHeight="1" x14ac:dyDescent="0.2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98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</row>
    <row r="899" spans="1:29" ht="15.75" hidden="1" customHeight="1" x14ac:dyDescent="0.2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98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</row>
    <row r="900" spans="1:29" ht="15.75" hidden="1" customHeight="1" x14ac:dyDescent="0.2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98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</row>
    <row r="901" spans="1:29" ht="15.75" hidden="1" customHeight="1" x14ac:dyDescent="0.2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98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</row>
    <row r="902" spans="1:29" ht="15.75" hidden="1" customHeight="1" x14ac:dyDescent="0.2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98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</row>
    <row r="903" spans="1:29" ht="15.75" hidden="1" customHeight="1" x14ac:dyDescent="0.2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98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</row>
    <row r="904" spans="1:29" ht="15.75" hidden="1" customHeight="1" x14ac:dyDescent="0.2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98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</row>
    <row r="905" spans="1:29" ht="15.75" hidden="1" customHeight="1" x14ac:dyDescent="0.2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98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</row>
    <row r="906" spans="1:29" ht="15.75" hidden="1" customHeight="1" x14ac:dyDescent="0.2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98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</row>
    <row r="907" spans="1:29" ht="15.75" hidden="1" customHeight="1" x14ac:dyDescent="0.2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98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</row>
    <row r="908" spans="1:29" ht="15.75" hidden="1" customHeight="1" x14ac:dyDescent="0.2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98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</row>
    <row r="909" spans="1:29" ht="15.75" hidden="1" customHeight="1" x14ac:dyDescent="0.2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98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</row>
    <row r="910" spans="1:29" ht="15.75" hidden="1" customHeight="1" x14ac:dyDescent="0.2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98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</row>
    <row r="911" spans="1:29" ht="15.75" hidden="1" customHeight="1" x14ac:dyDescent="0.2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98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</row>
    <row r="912" spans="1:29" ht="15.75" hidden="1" customHeight="1" x14ac:dyDescent="0.2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98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</row>
    <row r="913" spans="1:29" ht="15.75" hidden="1" customHeight="1" x14ac:dyDescent="0.2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98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</row>
    <row r="914" spans="1:29" ht="15.75" hidden="1" customHeight="1" x14ac:dyDescent="0.2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98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</row>
    <row r="915" spans="1:29" ht="15.75" hidden="1" customHeight="1" x14ac:dyDescent="0.2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98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</row>
    <row r="916" spans="1:29" ht="15.75" hidden="1" customHeight="1" x14ac:dyDescent="0.2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98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</row>
    <row r="917" spans="1:29" ht="15.75" hidden="1" customHeight="1" x14ac:dyDescent="0.2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98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</row>
    <row r="918" spans="1:29" ht="15.75" hidden="1" customHeight="1" x14ac:dyDescent="0.2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98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</row>
    <row r="919" spans="1:29" ht="15.75" hidden="1" customHeight="1" x14ac:dyDescent="0.2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98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</row>
    <row r="920" spans="1:29" ht="15.75" hidden="1" customHeight="1" x14ac:dyDescent="0.2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98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</row>
    <row r="921" spans="1:29" ht="15.75" hidden="1" customHeight="1" x14ac:dyDescent="0.2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98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</row>
    <row r="922" spans="1:29" ht="15.75" hidden="1" customHeight="1" x14ac:dyDescent="0.2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98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</row>
    <row r="923" spans="1:29" ht="15.75" hidden="1" customHeight="1" x14ac:dyDescent="0.2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98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</row>
    <row r="924" spans="1:29" ht="15.75" hidden="1" customHeight="1" x14ac:dyDescent="0.2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98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</row>
    <row r="925" spans="1:29" ht="15.75" hidden="1" customHeight="1" x14ac:dyDescent="0.2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98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</row>
    <row r="926" spans="1:29" ht="15.75" hidden="1" customHeight="1" x14ac:dyDescent="0.2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98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</row>
    <row r="927" spans="1:29" ht="15.75" hidden="1" customHeight="1" x14ac:dyDescent="0.2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98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</row>
    <row r="928" spans="1:29" ht="15.75" hidden="1" customHeight="1" x14ac:dyDescent="0.2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98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</row>
    <row r="929" spans="1:29" ht="15.75" hidden="1" customHeight="1" x14ac:dyDescent="0.2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98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</row>
    <row r="930" spans="1:29" ht="15.75" hidden="1" customHeight="1" x14ac:dyDescent="0.2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98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</row>
    <row r="931" spans="1:29" ht="15.75" hidden="1" customHeight="1" x14ac:dyDescent="0.2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98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</row>
    <row r="932" spans="1:29" ht="15.75" hidden="1" customHeight="1" x14ac:dyDescent="0.2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98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</row>
    <row r="933" spans="1:29" ht="15.75" hidden="1" customHeight="1" x14ac:dyDescent="0.2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98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</row>
    <row r="934" spans="1:29" ht="14.25" x14ac:dyDescent="0.2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98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</row>
    <row r="935" spans="1:29" ht="14.25" x14ac:dyDescent="0.2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98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</row>
    <row r="936" spans="1:29" ht="14.25" x14ac:dyDescent="0.2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98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</row>
    <row r="937" spans="1:29" ht="14.25" x14ac:dyDescent="0.2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98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</row>
    <row r="938" spans="1:29" ht="14.25" x14ac:dyDescent="0.2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98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</row>
    <row r="939" spans="1:29" ht="14.25" x14ac:dyDescent="0.2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98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</row>
    <row r="940" spans="1:29" ht="14.25" x14ac:dyDescent="0.2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98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</row>
    <row r="941" spans="1:29" ht="14.25" x14ac:dyDescent="0.2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98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</row>
    <row r="942" spans="1:29" ht="14.25" x14ac:dyDescent="0.2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98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</row>
    <row r="943" spans="1:29" ht="14.25" x14ac:dyDescent="0.2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98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</row>
    <row r="944" spans="1:29" ht="14.25" x14ac:dyDescent="0.2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98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</row>
    <row r="945" spans="1:29" ht="14.25" x14ac:dyDescent="0.2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98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</row>
    <row r="946" spans="1:29" ht="14.25" x14ac:dyDescent="0.2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98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</row>
    <row r="947" spans="1:29" ht="14.25" x14ac:dyDescent="0.2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98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</row>
    <row r="948" spans="1:29" ht="14.25" x14ac:dyDescent="0.2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98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</row>
    <row r="949" spans="1:29" ht="14.25" x14ac:dyDescent="0.2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98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</row>
    <row r="950" spans="1:29" ht="14.25" x14ac:dyDescent="0.2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98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</row>
    <row r="951" spans="1:29" ht="14.25" x14ac:dyDescent="0.2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98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</row>
    <row r="952" spans="1:29" ht="14.25" x14ac:dyDescent="0.2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98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</row>
    <row r="953" spans="1:29" ht="14.25" x14ac:dyDescent="0.2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98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</row>
    <row r="954" spans="1:29" ht="14.25" x14ac:dyDescent="0.2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98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</row>
    <row r="955" spans="1:29" ht="14.25" x14ac:dyDescent="0.2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98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</row>
    <row r="956" spans="1:29" ht="14.25" x14ac:dyDescent="0.2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98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</row>
    <row r="957" spans="1:29" ht="14.25" x14ac:dyDescent="0.2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98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</row>
    <row r="958" spans="1:29" ht="14.25" x14ac:dyDescent="0.2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98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</row>
    <row r="959" spans="1:29" ht="14.25" x14ac:dyDescent="0.2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98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</row>
    <row r="960" spans="1:29" ht="14.25" x14ac:dyDescent="0.2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98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</row>
    <row r="961" spans="1:29" ht="14.25" x14ac:dyDescent="0.2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98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</row>
    <row r="962" spans="1:29" ht="14.25" x14ac:dyDescent="0.2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98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</row>
    <row r="963" spans="1:29" ht="14.25" x14ac:dyDescent="0.2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98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</row>
    <row r="964" spans="1:29" ht="14.25" x14ac:dyDescent="0.2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98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</row>
    <row r="965" spans="1:29" ht="14.25" x14ac:dyDescent="0.2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98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</row>
    <row r="966" spans="1:29" ht="14.25" x14ac:dyDescent="0.2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98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</row>
    <row r="967" spans="1:29" ht="14.25" x14ac:dyDescent="0.2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98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</row>
    <row r="968" spans="1:29" ht="14.25" x14ac:dyDescent="0.2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98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</row>
    <row r="969" spans="1:29" ht="14.25" x14ac:dyDescent="0.2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98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</row>
    <row r="970" spans="1:29" ht="14.25" x14ac:dyDescent="0.2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98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</row>
    <row r="971" spans="1:29" ht="14.25" x14ac:dyDescent="0.2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98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</row>
    <row r="972" spans="1:29" ht="14.25" x14ac:dyDescent="0.2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98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</row>
    <row r="973" spans="1:29" ht="14.25" x14ac:dyDescent="0.2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98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</row>
    <row r="974" spans="1:29" ht="14.25" x14ac:dyDescent="0.2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98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</row>
    <row r="975" spans="1:29" ht="14.25" x14ac:dyDescent="0.2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98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</row>
    <row r="976" spans="1:29" ht="14.25" x14ac:dyDescent="0.2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98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</row>
    <row r="977" spans="1:29" ht="14.25" x14ac:dyDescent="0.2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98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</row>
    <row r="978" spans="1:29" ht="14.25" x14ac:dyDescent="0.2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98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</row>
    <row r="979" spans="1:29" ht="14.25" x14ac:dyDescent="0.2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98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</row>
    <row r="980" spans="1:29" ht="14.25" x14ac:dyDescent="0.2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98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</row>
    <row r="981" spans="1:29" ht="14.25" x14ac:dyDescent="0.2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98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</row>
    <row r="982" spans="1:29" ht="14.25" x14ac:dyDescent="0.2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98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</row>
    <row r="983" spans="1:29" ht="14.25" x14ac:dyDescent="0.2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98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</row>
    <row r="984" spans="1:29" ht="14.25" x14ac:dyDescent="0.2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98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</row>
    <row r="985" spans="1:29" ht="14.25" x14ac:dyDescent="0.2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98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</row>
    <row r="986" spans="1:29" ht="14.25" x14ac:dyDescent="0.2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98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</row>
    <row r="987" spans="1:29" ht="14.25" x14ac:dyDescent="0.2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98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</row>
    <row r="988" spans="1:29" ht="14.25" x14ac:dyDescent="0.2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98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</row>
    <row r="989" spans="1:29" ht="14.25" x14ac:dyDescent="0.2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98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</row>
    <row r="990" spans="1:29" ht="14.25" x14ac:dyDescent="0.2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98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</row>
    <row r="991" spans="1:29" ht="14.25" x14ac:dyDescent="0.2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98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</row>
    <row r="992" spans="1:29" ht="14.25" x14ac:dyDescent="0.2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98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</row>
    <row r="993" spans="1:29" ht="14.25" x14ac:dyDescent="0.2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98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</row>
    <row r="994" spans="1:29" ht="14.25" x14ac:dyDescent="0.2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98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</row>
    <row r="995" spans="1:29" ht="14.25" x14ac:dyDescent="0.2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98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</row>
    <row r="996" spans="1:29" ht="14.25" x14ac:dyDescent="0.2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98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</row>
    <row r="997" spans="1:29" ht="14.25" x14ac:dyDescent="0.2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98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</row>
    <row r="998" spans="1:29" ht="14.25" x14ac:dyDescent="0.2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98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</row>
    <row r="999" spans="1:29" ht="14.25" x14ac:dyDescent="0.2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98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</row>
    <row r="1000" spans="1:29" ht="14.25" x14ac:dyDescent="0.2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98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</row>
  </sheetData>
  <sheetProtection algorithmName="SHA-512" hashValue="EcnbCsBtLUq7KK3VmoochAvktoQO4D9bOogz5RRkZ8Bqk59SIyGuv4HLVg7CkkQEmqDYVkCTYyep2s2uNJ33sg==" saltValue="38IdUyxbfl+nGjnZsQqr2w==" spinCount="100000" sheet="1" objects="1" scenarios="1"/>
  <mergeCells count="34">
    <mergeCell ref="C2:M2"/>
    <mergeCell ref="C4:M4"/>
    <mergeCell ref="C5:M6"/>
    <mergeCell ref="C7:M7"/>
    <mergeCell ref="C8:M8"/>
    <mergeCell ref="D9:E9"/>
    <mergeCell ref="F9:G9"/>
    <mergeCell ref="D12:E12"/>
    <mergeCell ref="D15:E15"/>
    <mergeCell ref="F15:G15"/>
    <mergeCell ref="D16:E16"/>
    <mergeCell ref="F16:G16"/>
    <mergeCell ref="D10:E10"/>
    <mergeCell ref="F10:G10"/>
    <mergeCell ref="D11:E11"/>
    <mergeCell ref="F11:G11"/>
    <mergeCell ref="F12:G12"/>
    <mergeCell ref="C13:L13"/>
    <mergeCell ref="C14:L14"/>
    <mergeCell ref="H27:N27"/>
    <mergeCell ref="H28:N28"/>
    <mergeCell ref="H33:N33"/>
    <mergeCell ref="C18:L18"/>
    <mergeCell ref="C19:D19"/>
    <mergeCell ref="E19:F19"/>
    <mergeCell ref="H19:I19"/>
    <mergeCell ref="L19:M23"/>
    <mergeCell ref="E20:F20"/>
    <mergeCell ref="H20:I20"/>
    <mergeCell ref="C20:D20"/>
    <mergeCell ref="C21:D21"/>
    <mergeCell ref="E21:F21"/>
    <mergeCell ref="D23:H23"/>
    <mergeCell ref="I23:J23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000"/>
  <sheetViews>
    <sheetView workbookViewId="0">
      <selection sqref="A1:XFD1048576"/>
    </sheetView>
  </sheetViews>
  <sheetFormatPr defaultColWidth="12.625" defaultRowHeight="15" customHeight="1" x14ac:dyDescent="0.2"/>
  <cols>
    <col min="1" max="1" width="20.625" style="62" customWidth="1"/>
    <col min="2" max="12" width="5.625" style="62" customWidth="1"/>
    <col min="13" max="13" width="9.625" style="62" customWidth="1"/>
    <col min="14" max="32" width="7.625" style="62" customWidth="1"/>
    <col min="33" max="16384" width="12.625" style="62"/>
  </cols>
  <sheetData>
    <row r="1" spans="1:32" ht="14.25" customHeight="1" x14ac:dyDescent="0.25">
      <c r="A1" s="227" t="s">
        <v>59</v>
      </c>
      <c r="B1" s="228" t="s">
        <v>60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32" ht="15" customHeight="1" x14ac:dyDescent="0.25">
      <c r="A2" s="229"/>
      <c r="B2" s="230">
        <v>0</v>
      </c>
      <c r="C2" s="230">
        <v>1</v>
      </c>
      <c r="D2" s="230">
        <v>2</v>
      </c>
      <c r="E2" s="230">
        <v>3</v>
      </c>
      <c r="F2" s="230">
        <v>4</v>
      </c>
      <c r="G2" s="230">
        <v>5</v>
      </c>
      <c r="H2" s="230">
        <v>6</v>
      </c>
      <c r="I2" s="230">
        <v>7</v>
      </c>
      <c r="J2" s="230">
        <v>8</v>
      </c>
      <c r="K2" s="230">
        <v>9</v>
      </c>
      <c r="L2" s="230">
        <v>10</v>
      </c>
      <c r="M2" s="230">
        <v>11</v>
      </c>
      <c r="N2" s="230">
        <v>12</v>
      </c>
      <c r="O2" s="230">
        <v>13</v>
      </c>
      <c r="P2" s="230">
        <v>14</v>
      </c>
      <c r="Q2" s="230">
        <v>15</v>
      </c>
      <c r="R2" s="230">
        <v>16</v>
      </c>
      <c r="S2" s="230">
        <v>17</v>
      </c>
      <c r="T2" s="230">
        <v>18</v>
      </c>
      <c r="U2" s="230">
        <v>19</v>
      </c>
      <c r="V2" s="230">
        <v>20</v>
      </c>
      <c r="W2" s="230">
        <v>21</v>
      </c>
      <c r="X2" s="230">
        <v>22</v>
      </c>
      <c r="Y2" s="230">
        <v>23</v>
      </c>
      <c r="Z2" s="230">
        <v>24</v>
      </c>
      <c r="AA2" s="230">
        <v>25</v>
      </c>
      <c r="AB2" s="230">
        <v>26</v>
      </c>
      <c r="AC2" s="230">
        <v>27</v>
      </c>
      <c r="AD2" s="230">
        <v>28</v>
      </c>
      <c r="AE2" s="230">
        <v>29</v>
      </c>
      <c r="AF2" s="230">
        <v>30</v>
      </c>
    </row>
    <row r="3" spans="1:32" ht="14.25" customHeight="1" x14ac:dyDescent="0.25">
      <c r="A3" s="231" t="s">
        <v>6</v>
      </c>
      <c r="B3" s="232">
        <v>0</v>
      </c>
      <c r="C3" s="233">
        <v>117</v>
      </c>
      <c r="D3" s="233">
        <v>245</v>
      </c>
      <c r="E3" s="233">
        <v>368</v>
      </c>
      <c r="F3" s="233">
        <v>490</v>
      </c>
      <c r="G3" s="233">
        <v>587</v>
      </c>
      <c r="H3" s="233">
        <v>678</v>
      </c>
      <c r="I3" s="233">
        <v>755</v>
      </c>
      <c r="J3" s="233">
        <v>830</v>
      </c>
      <c r="K3" s="233">
        <v>904</v>
      </c>
      <c r="L3" s="233">
        <v>977</v>
      </c>
      <c r="M3" s="233">
        <f t="shared" ref="M3:AF3" si="0">SUM(L3,67)</f>
        <v>1044</v>
      </c>
      <c r="N3" s="233">
        <f t="shared" si="0"/>
        <v>1111</v>
      </c>
      <c r="O3" s="233">
        <f t="shared" si="0"/>
        <v>1178</v>
      </c>
      <c r="P3" s="233">
        <f t="shared" si="0"/>
        <v>1245</v>
      </c>
      <c r="Q3" s="233">
        <f t="shared" si="0"/>
        <v>1312</v>
      </c>
      <c r="R3" s="233">
        <f t="shared" si="0"/>
        <v>1379</v>
      </c>
      <c r="S3" s="233">
        <f t="shared" si="0"/>
        <v>1446</v>
      </c>
      <c r="T3" s="233">
        <f t="shared" si="0"/>
        <v>1513</v>
      </c>
      <c r="U3" s="233">
        <f t="shared" si="0"/>
        <v>1580</v>
      </c>
      <c r="V3" s="233">
        <f t="shared" si="0"/>
        <v>1647</v>
      </c>
      <c r="W3" s="233">
        <f t="shared" si="0"/>
        <v>1714</v>
      </c>
      <c r="X3" s="233">
        <f t="shared" si="0"/>
        <v>1781</v>
      </c>
      <c r="Y3" s="233">
        <f t="shared" si="0"/>
        <v>1848</v>
      </c>
      <c r="Z3" s="233">
        <f t="shared" si="0"/>
        <v>1915</v>
      </c>
      <c r="AA3" s="233">
        <f t="shared" si="0"/>
        <v>1982</v>
      </c>
      <c r="AB3" s="233">
        <f t="shared" si="0"/>
        <v>2049</v>
      </c>
      <c r="AC3" s="233">
        <f t="shared" si="0"/>
        <v>2116</v>
      </c>
      <c r="AD3" s="233">
        <f t="shared" si="0"/>
        <v>2183</v>
      </c>
      <c r="AE3" s="233">
        <f t="shared" si="0"/>
        <v>2250</v>
      </c>
      <c r="AF3" s="233">
        <f t="shared" si="0"/>
        <v>2317</v>
      </c>
    </row>
    <row r="4" spans="1:32" ht="14.25" customHeight="1" x14ac:dyDescent="0.25">
      <c r="A4" s="231" t="s">
        <v>61</v>
      </c>
      <c r="B4" s="232">
        <v>0</v>
      </c>
      <c r="C4" s="233">
        <v>173</v>
      </c>
      <c r="D4" s="233">
        <v>362</v>
      </c>
      <c r="E4" s="233">
        <v>543</v>
      </c>
      <c r="F4" s="233">
        <v>724</v>
      </c>
      <c r="G4" s="233">
        <v>869</v>
      </c>
      <c r="H4" s="233">
        <v>1003</v>
      </c>
      <c r="I4" s="233">
        <v>1117</v>
      </c>
      <c r="J4" s="233">
        <v>1226</v>
      </c>
      <c r="K4" s="233">
        <v>1337</v>
      </c>
      <c r="L4" s="233">
        <v>1460</v>
      </c>
      <c r="M4" s="233">
        <f>SUM(L4,90)</f>
        <v>1550</v>
      </c>
      <c r="N4" s="233">
        <f t="shared" ref="N4:AF4" si="1">SUM(M4,90)</f>
        <v>1640</v>
      </c>
      <c r="O4" s="233">
        <f t="shared" si="1"/>
        <v>1730</v>
      </c>
      <c r="P4" s="233">
        <f t="shared" si="1"/>
        <v>1820</v>
      </c>
      <c r="Q4" s="233">
        <f t="shared" si="1"/>
        <v>1910</v>
      </c>
      <c r="R4" s="233">
        <f t="shared" si="1"/>
        <v>2000</v>
      </c>
      <c r="S4" s="233">
        <f t="shared" si="1"/>
        <v>2090</v>
      </c>
      <c r="T4" s="233">
        <f t="shared" si="1"/>
        <v>2180</v>
      </c>
      <c r="U4" s="233">
        <f t="shared" si="1"/>
        <v>2270</v>
      </c>
      <c r="V4" s="233">
        <f t="shared" si="1"/>
        <v>2360</v>
      </c>
      <c r="W4" s="233">
        <f t="shared" si="1"/>
        <v>2450</v>
      </c>
      <c r="X4" s="233">
        <f t="shared" si="1"/>
        <v>2540</v>
      </c>
      <c r="Y4" s="233">
        <f t="shared" si="1"/>
        <v>2630</v>
      </c>
      <c r="Z4" s="233">
        <f t="shared" si="1"/>
        <v>2720</v>
      </c>
      <c r="AA4" s="233">
        <f t="shared" si="1"/>
        <v>2810</v>
      </c>
      <c r="AB4" s="233">
        <f t="shared" si="1"/>
        <v>2900</v>
      </c>
      <c r="AC4" s="233">
        <f t="shared" si="1"/>
        <v>2990</v>
      </c>
      <c r="AD4" s="233">
        <f t="shared" si="1"/>
        <v>3080</v>
      </c>
      <c r="AE4" s="233">
        <f t="shared" si="1"/>
        <v>3170</v>
      </c>
      <c r="AF4" s="233">
        <f t="shared" si="1"/>
        <v>3260</v>
      </c>
    </row>
    <row r="5" spans="1:32" ht="14.25" customHeight="1" x14ac:dyDescent="0.25">
      <c r="A5" s="234" t="s">
        <v>62</v>
      </c>
      <c r="B5" s="235" t="s">
        <v>60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32" ht="15" customHeight="1" x14ac:dyDescent="0.25">
      <c r="A6" s="229"/>
      <c r="B6" s="236">
        <v>0</v>
      </c>
      <c r="C6" s="236">
        <v>1</v>
      </c>
      <c r="D6" s="236">
        <v>2</v>
      </c>
      <c r="E6" s="236">
        <v>3</v>
      </c>
      <c r="F6" s="236">
        <v>4</v>
      </c>
      <c r="G6" s="236">
        <v>5</v>
      </c>
      <c r="H6" s="236">
        <v>6</v>
      </c>
      <c r="I6" s="236">
        <v>7</v>
      </c>
      <c r="J6" s="236">
        <v>8</v>
      </c>
      <c r="K6" s="236">
        <v>9</v>
      </c>
      <c r="L6" s="236">
        <v>10</v>
      </c>
      <c r="M6" s="236">
        <v>11</v>
      </c>
      <c r="N6" s="236">
        <v>12</v>
      </c>
      <c r="O6" s="236">
        <v>13</v>
      </c>
      <c r="P6" s="236">
        <v>14</v>
      </c>
      <c r="Q6" s="236">
        <v>15</v>
      </c>
      <c r="R6" s="236">
        <v>16</v>
      </c>
      <c r="S6" s="236">
        <v>17</v>
      </c>
      <c r="T6" s="236">
        <v>18</v>
      </c>
      <c r="U6" s="236">
        <v>19</v>
      </c>
      <c r="V6" s="236">
        <v>20</v>
      </c>
      <c r="W6" s="236">
        <v>21</v>
      </c>
      <c r="X6" s="236">
        <v>22</v>
      </c>
      <c r="Y6" s="236">
        <v>23</v>
      </c>
      <c r="Z6" s="236">
        <v>24</v>
      </c>
      <c r="AA6" s="236">
        <v>25</v>
      </c>
      <c r="AB6" s="236">
        <v>26</v>
      </c>
      <c r="AC6" s="236">
        <v>27</v>
      </c>
      <c r="AD6" s="236">
        <v>28</v>
      </c>
      <c r="AE6" s="236">
        <v>29</v>
      </c>
      <c r="AF6" s="236">
        <v>30</v>
      </c>
    </row>
    <row r="7" spans="1:32" ht="14.25" customHeight="1" x14ac:dyDescent="0.25">
      <c r="A7" s="231" t="s">
        <v>6</v>
      </c>
      <c r="B7" s="232">
        <v>253</v>
      </c>
      <c r="C7" s="233">
        <v>331</v>
      </c>
      <c r="D7" s="233">
        <v>421</v>
      </c>
      <c r="E7" s="233">
        <v>510</v>
      </c>
      <c r="F7" s="233">
        <v>605</v>
      </c>
      <c r="G7" s="233">
        <v>697</v>
      </c>
      <c r="H7" s="233">
        <v>770</v>
      </c>
      <c r="I7" s="233">
        <v>844</v>
      </c>
      <c r="J7" s="233">
        <v>920</v>
      </c>
      <c r="K7" s="233">
        <v>992</v>
      </c>
      <c r="L7" s="233">
        <v>1065</v>
      </c>
      <c r="M7" s="233">
        <f>SUM(L7,67)</f>
        <v>1132</v>
      </c>
      <c r="N7" s="233">
        <v>1066</v>
      </c>
      <c r="O7" s="233">
        <f>SUM(N7,67)</f>
        <v>1133</v>
      </c>
      <c r="P7" s="233">
        <v>1067</v>
      </c>
      <c r="Q7" s="233">
        <f>SUM(P7,67)</f>
        <v>1134</v>
      </c>
      <c r="R7" s="233">
        <v>1068</v>
      </c>
      <c r="S7" s="233">
        <f>SUM(R7,67)</f>
        <v>1135</v>
      </c>
      <c r="T7" s="233">
        <v>1069</v>
      </c>
      <c r="U7" s="233">
        <f>SUM(T7,67)</f>
        <v>1136</v>
      </c>
      <c r="V7" s="233">
        <v>1070</v>
      </c>
      <c r="W7" s="233">
        <f>SUM(V7,67)</f>
        <v>1137</v>
      </c>
      <c r="X7" s="233">
        <v>1071</v>
      </c>
      <c r="Y7" s="233">
        <f>SUM(X7,67)</f>
        <v>1138</v>
      </c>
      <c r="Z7" s="233">
        <v>1072</v>
      </c>
      <c r="AA7" s="233">
        <f>SUM(Z7,67)</f>
        <v>1139</v>
      </c>
      <c r="AB7" s="233">
        <v>1073</v>
      </c>
      <c r="AC7" s="233">
        <f>SUM(AB7,67)</f>
        <v>1140</v>
      </c>
      <c r="AD7" s="233">
        <v>1074</v>
      </c>
      <c r="AE7" s="233">
        <f>SUM(AD7,67)</f>
        <v>1141</v>
      </c>
      <c r="AF7" s="233">
        <v>1075</v>
      </c>
    </row>
    <row r="8" spans="1:32" ht="14.25" customHeight="1" x14ac:dyDescent="0.25">
      <c r="A8" s="231" t="s">
        <v>61</v>
      </c>
      <c r="B8" s="232">
        <v>374</v>
      </c>
      <c r="C8" s="233">
        <v>488</v>
      </c>
      <c r="D8" s="233">
        <v>620</v>
      </c>
      <c r="E8" s="233">
        <v>754</v>
      </c>
      <c r="F8" s="233">
        <v>894</v>
      </c>
      <c r="G8" s="233">
        <v>1031</v>
      </c>
      <c r="H8" s="233">
        <v>1138</v>
      </c>
      <c r="I8" s="233">
        <v>1248</v>
      </c>
      <c r="J8" s="233">
        <v>1359</v>
      </c>
      <c r="K8" s="233">
        <v>1467</v>
      </c>
      <c r="L8" s="233">
        <v>1574</v>
      </c>
      <c r="M8" s="233">
        <f>SUM(L8,90)</f>
        <v>1664</v>
      </c>
      <c r="N8" s="233">
        <f t="shared" ref="N8:AF8" si="2">SUM(M8,90)</f>
        <v>1754</v>
      </c>
      <c r="O8" s="233">
        <f t="shared" si="2"/>
        <v>1844</v>
      </c>
      <c r="P8" s="233">
        <f t="shared" si="2"/>
        <v>1934</v>
      </c>
      <c r="Q8" s="233">
        <f t="shared" si="2"/>
        <v>2024</v>
      </c>
      <c r="R8" s="233">
        <f t="shared" si="2"/>
        <v>2114</v>
      </c>
      <c r="S8" s="233">
        <f t="shared" si="2"/>
        <v>2204</v>
      </c>
      <c r="T8" s="233">
        <f t="shared" si="2"/>
        <v>2294</v>
      </c>
      <c r="U8" s="233">
        <f t="shared" si="2"/>
        <v>2384</v>
      </c>
      <c r="V8" s="233">
        <f t="shared" si="2"/>
        <v>2474</v>
      </c>
      <c r="W8" s="233">
        <f t="shared" si="2"/>
        <v>2564</v>
      </c>
      <c r="X8" s="233">
        <f t="shared" si="2"/>
        <v>2654</v>
      </c>
      <c r="Y8" s="233">
        <f t="shared" si="2"/>
        <v>2744</v>
      </c>
      <c r="Z8" s="233">
        <f t="shared" si="2"/>
        <v>2834</v>
      </c>
      <c r="AA8" s="233">
        <f t="shared" si="2"/>
        <v>2924</v>
      </c>
      <c r="AB8" s="233">
        <f t="shared" si="2"/>
        <v>3014</v>
      </c>
      <c r="AC8" s="233">
        <f t="shared" si="2"/>
        <v>3104</v>
      </c>
      <c r="AD8" s="233">
        <f t="shared" si="2"/>
        <v>3194</v>
      </c>
      <c r="AE8" s="233">
        <f t="shared" si="2"/>
        <v>3284</v>
      </c>
      <c r="AF8" s="233">
        <f t="shared" si="2"/>
        <v>3374</v>
      </c>
    </row>
    <row r="9" spans="1:32" ht="14.25" customHeight="1" x14ac:dyDescent="0.25">
      <c r="A9" s="237" t="s">
        <v>63</v>
      </c>
      <c r="B9" s="238" t="s">
        <v>60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7"/>
    </row>
    <row r="10" spans="1:32" ht="15" customHeight="1" x14ac:dyDescent="0.25">
      <c r="A10" s="229"/>
      <c r="B10" s="239">
        <v>0</v>
      </c>
      <c r="C10" s="239">
        <v>1</v>
      </c>
      <c r="D10" s="239">
        <v>2</v>
      </c>
      <c r="E10" s="239">
        <v>3</v>
      </c>
      <c r="F10" s="239">
        <v>4</v>
      </c>
      <c r="G10" s="239">
        <v>5</v>
      </c>
      <c r="H10" s="239">
        <v>6</v>
      </c>
      <c r="I10" s="239">
        <v>7</v>
      </c>
      <c r="J10" s="239">
        <v>8</v>
      </c>
      <c r="K10" s="239">
        <v>9</v>
      </c>
      <c r="L10" s="239">
        <v>10</v>
      </c>
      <c r="M10" s="239">
        <v>11</v>
      </c>
      <c r="N10" s="239">
        <v>12</v>
      </c>
      <c r="O10" s="239">
        <v>13</v>
      </c>
      <c r="P10" s="239">
        <v>14</v>
      </c>
      <c r="Q10" s="239">
        <v>15</v>
      </c>
      <c r="R10" s="239">
        <v>16</v>
      </c>
      <c r="S10" s="239">
        <v>17</v>
      </c>
      <c r="T10" s="239">
        <v>18</v>
      </c>
      <c r="U10" s="239">
        <v>19</v>
      </c>
      <c r="V10" s="239">
        <v>20</v>
      </c>
      <c r="W10" s="239">
        <v>21</v>
      </c>
      <c r="X10" s="239">
        <v>22</v>
      </c>
      <c r="Y10" s="239">
        <v>23</v>
      </c>
      <c r="Z10" s="239">
        <v>24</v>
      </c>
      <c r="AA10" s="239">
        <v>25</v>
      </c>
      <c r="AB10" s="239">
        <v>26</v>
      </c>
      <c r="AC10" s="239">
        <v>27</v>
      </c>
      <c r="AD10" s="239">
        <v>28</v>
      </c>
      <c r="AE10" s="239">
        <v>29</v>
      </c>
      <c r="AF10" s="239">
        <v>30</v>
      </c>
    </row>
    <row r="11" spans="1:32" ht="14.25" customHeight="1" x14ac:dyDescent="0.25">
      <c r="A11" s="231" t="s">
        <v>6</v>
      </c>
      <c r="B11" s="232">
        <v>357</v>
      </c>
      <c r="C11" s="233">
        <v>439</v>
      </c>
      <c r="D11" s="233">
        <v>533</v>
      </c>
      <c r="E11" s="233">
        <v>628</v>
      </c>
      <c r="F11" s="233">
        <v>716</v>
      </c>
      <c r="G11" s="233">
        <v>787</v>
      </c>
      <c r="H11" s="233">
        <v>861</v>
      </c>
      <c r="I11" s="233">
        <v>937</v>
      </c>
      <c r="J11" s="233">
        <v>1009</v>
      </c>
      <c r="K11" s="233">
        <v>1082</v>
      </c>
      <c r="L11" s="233">
        <v>1155</v>
      </c>
      <c r="M11" s="233">
        <f>SUM(L11,67)</f>
        <v>1222</v>
      </c>
      <c r="N11" s="233">
        <v>1156</v>
      </c>
      <c r="O11" s="233">
        <f>SUM(N11,67)</f>
        <v>1223</v>
      </c>
      <c r="P11" s="233">
        <v>1157</v>
      </c>
      <c r="Q11" s="233">
        <f>SUM(P11,67)</f>
        <v>1224</v>
      </c>
      <c r="R11" s="233">
        <v>1158</v>
      </c>
      <c r="S11" s="233">
        <f>SUM(R11,67)</f>
        <v>1225</v>
      </c>
      <c r="T11" s="233">
        <v>1159</v>
      </c>
      <c r="U11" s="233">
        <f>SUM(T11,67)</f>
        <v>1226</v>
      </c>
      <c r="V11" s="233">
        <v>1160</v>
      </c>
      <c r="W11" s="233">
        <f>SUM(V11,67)</f>
        <v>1227</v>
      </c>
      <c r="X11" s="233">
        <v>1161</v>
      </c>
      <c r="Y11" s="233">
        <f>SUM(X11,67)</f>
        <v>1228</v>
      </c>
      <c r="Z11" s="233">
        <v>1162</v>
      </c>
      <c r="AA11" s="233">
        <f>SUM(Z11,67)</f>
        <v>1229</v>
      </c>
      <c r="AB11" s="233">
        <v>1163</v>
      </c>
      <c r="AC11" s="233">
        <f>SUM(AB11,67)</f>
        <v>1230</v>
      </c>
      <c r="AD11" s="233">
        <v>1164</v>
      </c>
      <c r="AE11" s="233">
        <f>SUM(AD11,67)</f>
        <v>1231</v>
      </c>
      <c r="AF11" s="233">
        <v>1165</v>
      </c>
    </row>
    <row r="12" spans="1:32" ht="14.25" customHeight="1" x14ac:dyDescent="0.25">
      <c r="A12" s="231" t="s">
        <v>61</v>
      </c>
      <c r="B12" s="232">
        <v>527</v>
      </c>
      <c r="C12" s="233">
        <v>649</v>
      </c>
      <c r="D12" s="233">
        <v>788</v>
      </c>
      <c r="E12" s="233">
        <v>927</v>
      </c>
      <c r="F12" s="233">
        <v>1057</v>
      </c>
      <c r="G12" s="233">
        <v>1163</v>
      </c>
      <c r="H12" s="233">
        <v>1273</v>
      </c>
      <c r="I12" s="233">
        <v>1387</v>
      </c>
      <c r="J12" s="233">
        <v>1492</v>
      </c>
      <c r="K12" s="233">
        <v>1598</v>
      </c>
      <c r="L12" s="233">
        <v>1707</v>
      </c>
      <c r="M12" s="233">
        <f>SUM(L12,90)</f>
        <v>1797</v>
      </c>
      <c r="N12" s="233">
        <f t="shared" ref="N12:AF12" si="3">SUM(M12,90)</f>
        <v>1887</v>
      </c>
      <c r="O12" s="233">
        <f t="shared" si="3"/>
        <v>1977</v>
      </c>
      <c r="P12" s="233">
        <f t="shared" si="3"/>
        <v>2067</v>
      </c>
      <c r="Q12" s="233">
        <f t="shared" si="3"/>
        <v>2157</v>
      </c>
      <c r="R12" s="233">
        <f t="shared" si="3"/>
        <v>2247</v>
      </c>
      <c r="S12" s="233">
        <f t="shared" si="3"/>
        <v>2337</v>
      </c>
      <c r="T12" s="233">
        <f t="shared" si="3"/>
        <v>2427</v>
      </c>
      <c r="U12" s="233">
        <f t="shared" si="3"/>
        <v>2517</v>
      </c>
      <c r="V12" s="233">
        <f t="shared" si="3"/>
        <v>2607</v>
      </c>
      <c r="W12" s="233">
        <f t="shared" si="3"/>
        <v>2697</v>
      </c>
      <c r="X12" s="233">
        <f t="shared" si="3"/>
        <v>2787</v>
      </c>
      <c r="Y12" s="233">
        <f t="shared" si="3"/>
        <v>2877</v>
      </c>
      <c r="Z12" s="233">
        <f t="shared" si="3"/>
        <v>2967</v>
      </c>
      <c r="AA12" s="233">
        <f t="shared" si="3"/>
        <v>3057</v>
      </c>
      <c r="AB12" s="233">
        <f t="shared" si="3"/>
        <v>3147</v>
      </c>
      <c r="AC12" s="233">
        <f t="shared" si="3"/>
        <v>3237</v>
      </c>
      <c r="AD12" s="233">
        <f t="shared" si="3"/>
        <v>3327</v>
      </c>
      <c r="AE12" s="233">
        <f t="shared" si="3"/>
        <v>3417</v>
      </c>
      <c r="AF12" s="233">
        <f t="shared" si="3"/>
        <v>3507</v>
      </c>
    </row>
    <row r="13" spans="1:32" ht="14.25" customHeight="1" x14ac:dyDescent="0.2"/>
    <row r="14" spans="1:32" ht="14.25" customHeight="1" x14ac:dyDescent="0.2"/>
    <row r="15" spans="1:32" ht="14.25" customHeight="1" x14ac:dyDescent="0.2"/>
    <row r="16" spans="1:32" ht="14.25" customHeight="1" x14ac:dyDescent="0.2"/>
    <row r="17" spans="11:11" ht="14.25" customHeight="1" x14ac:dyDescent="0.2"/>
    <row r="18" spans="11:11" ht="14.25" customHeight="1" x14ac:dyDescent="0.2"/>
    <row r="19" spans="11:11" ht="14.25" customHeight="1" x14ac:dyDescent="0.2"/>
    <row r="20" spans="11:11" ht="14.25" customHeight="1" x14ac:dyDescent="0.2"/>
    <row r="21" spans="11:11" ht="14.25" customHeight="1" x14ac:dyDescent="0.2"/>
    <row r="22" spans="11:11" ht="14.25" customHeight="1" x14ac:dyDescent="0.2"/>
    <row r="23" spans="11:11" ht="14.25" customHeight="1" x14ac:dyDescent="0.2"/>
    <row r="24" spans="11:11" ht="14.25" customHeight="1" x14ac:dyDescent="0.2"/>
    <row r="25" spans="11:11" ht="14.25" customHeight="1" x14ac:dyDescent="0.2"/>
    <row r="26" spans="11:11" ht="14.25" customHeight="1" x14ac:dyDescent="0.2"/>
    <row r="27" spans="11:11" ht="14.25" customHeight="1" x14ac:dyDescent="0.3">
      <c r="K27" s="240"/>
    </row>
    <row r="28" spans="11:11" ht="14.25" customHeight="1" x14ac:dyDescent="0.2"/>
    <row r="29" spans="11:11" ht="14.25" customHeight="1" x14ac:dyDescent="0.2"/>
    <row r="30" spans="11:11" ht="14.25" customHeight="1" x14ac:dyDescent="0.2"/>
    <row r="31" spans="11:11" ht="14.25" customHeight="1" x14ac:dyDescent="0.2"/>
    <row r="32" spans="11:11" ht="14.25" customHeight="1" x14ac:dyDescent="0.2"/>
    <row r="33" s="62" customFormat="1" ht="14.25" customHeight="1" x14ac:dyDescent="0.2"/>
    <row r="34" s="62" customFormat="1" ht="14.25" customHeight="1" x14ac:dyDescent="0.2"/>
    <row r="35" s="62" customFormat="1" ht="14.25" customHeight="1" x14ac:dyDescent="0.2"/>
    <row r="36" s="62" customFormat="1" ht="14.25" customHeight="1" x14ac:dyDescent="0.2"/>
    <row r="37" s="62" customFormat="1" ht="14.25" customHeight="1" x14ac:dyDescent="0.2"/>
    <row r="38" s="62" customFormat="1" ht="14.25" customHeight="1" x14ac:dyDescent="0.2"/>
    <row r="39" s="62" customFormat="1" ht="14.25" customHeight="1" x14ac:dyDescent="0.2"/>
    <row r="40" s="62" customFormat="1" ht="14.25" customHeight="1" x14ac:dyDescent="0.2"/>
    <row r="41" s="62" customFormat="1" ht="14.25" customHeight="1" x14ac:dyDescent="0.2"/>
    <row r="42" s="62" customFormat="1" ht="14.25" customHeight="1" x14ac:dyDescent="0.2"/>
    <row r="43" s="62" customFormat="1" ht="14.25" customHeight="1" x14ac:dyDescent="0.2"/>
    <row r="44" s="62" customFormat="1" ht="14.25" customHeight="1" x14ac:dyDescent="0.2"/>
    <row r="45" s="62" customFormat="1" ht="14.25" customHeight="1" x14ac:dyDescent="0.2"/>
    <row r="46" s="62" customFormat="1" ht="14.25" customHeight="1" x14ac:dyDescent="0.2"/>
    <row r="47" s="62" customFormat="1" ht="14.25" customHeight="1" x14ac:dyDescent="0.2"/>
    <row r="48" s="62" customFormat="1" ht="14.25" customHeight="1" x14ac:dyDescent="0.2"/>
    <row r="49" s="62" customFormat="1" ht="14.25" customHeight="1" x14ac:dyDescent="0.2"/>
    <row r="50" s="62" customFormat="1" ht="14.25" customHeight="1" x14ac:dyDescent="0.2"/>
    <row r="51" s="62" customFormat="1" ht="14.25" customHeight="1" x14ac:dyDescent="0.2"/>
    <row r="52" s="62" customFormat="1" ht="14.25" customHeight="1" x14ac:dyDescent="0.2"/>
    <row r="53" s="62" customFormat="1" ht="14.25" customHeight="1" x14ac:dyDescent="0.2"/>
    <row r="54" s="62" customFormat="1" ht="14.25" customHeight="1" x14ac:dyDescent="0.2"/>
    <row r="55" s="62" customFormat="1" ht="14.25" customHeight="1" x14ac:dyDescent="0.2"/>
    <row r="56" s="62" customFormat="1" ht="14.25" customHeight="1" x14ac:dyDescent="0.2"/>
    <row r="57" s="62" customFormat="1" ht="14.25" customHeight="1" x14ac:dyDescent="0.2"/>
    <row r="58" s="62" customFormat="1" ht="14.25" customHeight="1" x14ac:dyDescent="0.2"/>
    <row r="59" s="62" customFormat="1" ht="14.25" customHeight="1" x14ac:dyDescent="0.2"/>
    <row r="60" s="62" customFormat="1" ht="14.25" customHeight="1" x14ac:dyDescent="0.2"/>
    <row r="61" s="62" customFormat="1" ht="14.25" customHeight="1" x14ac:dyDescent="0.2"/>
    <row r="62" s="62" customFormat="1" ht="14.25" customHeight="1" x14ac:dyDescent="0.2"/>
    <row r="63" s="62" customFormat="1" ht="14.25" customHeight="1" x14ac:dyDescent="0.2"/>
    <row r="64" s="62" customFormat="1" ht="14.25" customHeight="1" x14ac:dyDescent="0.2"/>
    <row r="65" s="62" customFormat="1" ht="14.25" customHeight="1" x14ac:dyDescent="0.2"/>
    <row r="66" s="62" customFormat="1" ht="14.25" customHeight="1" x14ac:dyDescent="0.2"/>
    <row r="67" s="62" customFormat="1" ht="14.25" customHeight="1" x14ac:dyDescent="0.2"/>
    <row r="68" s="62" customFormat="1" ht="14.25" customHeight="1" x14ac:dyDescent="0.2"/>
    <row r="69" s="62" customFormat="1" ht="14.25" customHeight="1" x14ac:dyDescent="0.2"/>
    <row r="70" s="62" customFormat="1" ht="14.25" customHeight="1" x14ac:dyDescent="0.2"/>
    <row r="71" s="62" customFormat="1" ht="14.25" customHeight="1" x14ac:dyDescent="0.2"/>
    <row r="72" s="62" customFormat="1" ht="14.25" customHeight="1" x14ac:dyDescent="0.2"/>
    <row r="73" s="62" customFormat="1" ht="14.25" customHeight="1" x14ac:dyDescent="0.2"/>
    <row r="74" s="62" customFormat="1" ht="14.25" customHeight="1" x14ac:dyDescent="0.2"/>
    <row r="75" s="62" customFormat="1" ht="14.25" customHeight="1" x14ac:dyDescent="0.2"/>
    <row r="76" s="62" customFormat="1" ht="14.25" customHeight="1" x14ac:dyDescent="0.2"/>
    <row r="77" s="62" customFormat="1" ht="14.25" customHeight="1" x14ac:dyDescent="0.2"/>
    <row r="78" s="62" customFormat="1" ht="14.25" customHeight="1" x14ac:dyDescent="0.2"/>
    <row r="79" s="62" customFormat="1" ht="14.25" customHeight="1" x14ac:dyDescent="0.2"/>
    <row r="80" s="62" customFormat="1" ht="14.25" customHeight="1" x14ac:dyDescent="0.2"/>
    <row r="81" s="62" customFormat="1" ht="14.25" customHeight="1" x14ac:dyDescent="0.2"/>
    <row r="82" s="62" customFormat="1" ht="14.25" customHeight="1" x14ac:dyDescent="0.2"/>
    <row r="83" s="62" customFormat="1" ht="14.25" customHeight="1" x14ac:dyDescent="0.2"/>
    <row r="84" s="62" customFormat="1" ht="14.25" customHeight="1" x14ac:dyDescent="0.2"/>
    <row r="85" s="62" customFormat="1" ht="14.25" customHeight="1" x14ac:dyDescent="0.2"/>
    <row r="86" s="62" customFormat="1" ht="14.25" customHeight="1" x14ac:dyDescent="0.2"/>
    <row r="87" s="62" customFormat="1" ht="14.25" customHeight="1" x14ac:dyDescent="0.2"/>
    <row r="88" s="62" customFormat="1" ht="14.25" customHeight="1" x14ac:dyDescent="0.2"/>
    <row r="89" s="62" customFormat="1" ht="14.25" customHeight="1" x14ac:dyDescent="0.2"/>
    <row r="90" s="62" customFormat="1" ht="14.25" customHeight="1" x14ac:dyDescent="0.2"/>
    <row r="91" s="62" customFormat="1" ht="14.25" customHeight="1" x14ac:dyDescent="0.2"/>
    <row r="92" s="62" customFormat="1" ht="14.25" customHeight="1" x14ac:dyDescent="0.2"/>
    <row r="93" s="62" customFormat="1" ht="14.25" customHeight="1" x14ac:dyDescent="0.2"/>
    <row r="94" s="62" customFormat="1" ht="14.25" customHeight="1" x14ac:dyDescent="0.2"/>
    <row r="95" s="62" customFormat="1" ht="14.25" customHeight="1" x14ac:dyDescent="0.2"/>
    <row r="96" s="62" customFormat="1" ht="14.25" customHeight="1" x14ac:dyDescent="0.2"/>
    <row r="97" s="62" customFormat="1" ht="14.25" customHeight="1" x14ac:dyDescent="0.2"/>
    <row r="98" s="62" customFormat="1" ht="14.25" customHeight="1" x14ac:dyDescent="0.2"/>
    <row r="99" s="62" customFormat="1" ht="14.25" customHeight="1" x14ac:dyDescent="0.2"/>
    <row r="100" s="62" customFormat="1" ht="14.25" customHeight="1" x14ac:dyDescent="0.2"/>
    <row r="101" s="62" customFormat="1" ht="14.25" customHeight="1" x14ac:dyDescent="0.2"/>
    <row r="102" s="62" customFormat="1" ht="14.25" customHeight="1" x14ac:dyDescent="0.2"/>
    <row r="103" s="62" customFormat="1" ht="14.25" customHeight="1" x14ac:dyDescent="0.2"/>
    <row r="104" s="62" customFormat="1" ht="14.25" customHeight="1" x14ac:dyDescent="0.2"/>
    <row r="105" s="62" customFormat="1" ht="14.25" customHeight="1" x14ac:dyDescent="0.2"/>
    <row r="106" s="62" customFormat="1" ht="14.25" customHeight="1" x14ac:dyDescent="0.2"/>
    <row r="107" s="62" customFormat="1" ht="14.25" customHeight="1" x14ac:dyDescent="0.2"/>
    <row r="108" s="62" customFormat="1" ht="14.25" customHeight="1" x14ac:dyDescent="0.2"/>
    <row r="109" s="62" customFormat="1" ht="14.25" customHeight="1" x14ac:dyDescent="0.2"/>
    <row r="110" s="62" customFormat="1" ht="14.25" customHeight="1" x14ac:dyDescent="0.2"/>
    <row r="111" s="62" customFormat="1" ht="14.25" customHeight="1" x14ac:dyDescent="0.2"/>
    <row r="112" s="62" customFormat="1" ht="14.25" customHeight="1" x14ac:dyDescent="0.2"/>
    <row r="113" s="62" customFormat="1" ht="14.25" customHeight="1" x14ac:dyDescent="0.2"/>
    <row r="114" s="62" customFormat="1" ht="14.25" customHeight="1" x14ac:dyDescent="0.2"/>
    <row r="115" s="62" customFormat="1" ht="14.25" customHeight="1" x14ac:dyDescent="0.2"/>
    <row r="116" s="62" customFormat="1" ht="14.25" customHeight="1" x14ac:dyDescent="0.2"/>
    <row r="117" s="62" customFormat="1" ht="14.25" customHeight="1" x14ac:dyDescent="0.2"/>
    <row r="118" s="62" customFormat="1" ht="14.25" customHeight="1" x14ac:dyDescent="0.2"/>
    <row r="119" s="62" customFormat="1" ht="14.25" customHeight="1" x14ac:dyDescent="0.2"/>
    <row r="120" s="62" customFormat="1" ht="14.25" customHeight="1" x14ac:dyDescent="0.2"/>
    <row r="121" s="62" customFormat="1" ht="14.25" customHeight="1" x14ac:dyDescent="0.2"/>
    <row r="122" s="62" customFormat="1" ht="14.25" customHeight="1" x14ac:dyDescent="0.2"/>
    <row r="123" s="62" customFormat="1" ht="14.25" customHeight="1" x14ac:dyDescent="0.2"/>
    <row r="124" s="62" customFormat="1" ht="14.25" customHeight="1" x14ac:dyDescent="0.2"/>
    <row r="125" s="62" customFormat="1" ht="14.25" customHeight="1" x14ac:dyDescent="0.2"/>
    <row r="126" s="62" customFormat="1" ht="14.25" customHeight="1" x14ac:dyDescent="0.2"/>
    <row r="127" s="62" customFormat="1" ht="14.25" customHeight="1" x14ac:dyDescent="0.2"/>
    <row r="128" s="62" customFormat="1" ht="14.25" customHeight="1" x14ac:dyDescent="0.2"/>
    <row r="129" s="62" customFormat="1" ht="14.25" customHeight="1" x14ac:dyDescent="0.2"/>
    <row r="130" s="62" customFormat="1" ht="14.25" customHeight="1" x14ac:dyDescent="0.2"/>
    <row r="131" s="62" customFormat="1" ht="14.25" customHeight="1" x14ac:dyDescent="0.2"/>
    <row r="132" s="62" customFormat="1" ht="14.25" customHeight="1" x14ac:dyDescent="0.2"/>
    <row r="133" s="62" customFormat="1" ht="14.25" customHeight="1" x14ac:dyDescent="0.2"/>
    <row r="134" s="62" customFormat="1" ht="14.25" customHeight="1" x14ac:dyDescent="0.2"/>
    <row r="135" s="62" customFormat="1" ht="14.25" customHeight="1" x14ac:dyDescent="0.2"/>
    <row r="136" s="62" customFormat="1" ht="14.25" customHeight="1" x14ac:dyDescent="0.2"/>
    <row r="137" s="62" customFormat="1" ht="14.25" customHeight="1" x14ac:dyDescent="0.2"/>
    <row r="138" s="62" customFormat="1" ht="14.25" customHeight="1" x14ac:dyDescent="0.2"/>
    <row r="139" s="62" customFormat="1" ht="14.25" customHeight="1" x14ac:dyDescent="0.2"/>
    <row r="140" s="62" customFormat="1" ht="14.25" customHeight="1" x14ac:dyDescent="0.2"/>
    <row r="141" s="62" customFormat="1" ht="14.25" customHeight="1" x14ac:dyDescent="0.2"/>
    <row r="142" s="62" customFormat="1" ht="14.25" customHeight="1" x14ac:dyDescent="0.2"/>
    <row r="143" s="62" customFormat="1" ht="14.25" customHeight="1" x14ac:dyDescent="0.2"/>
    <row r="144" s="62" customFormat="1" ht="14.25" customHeight="1" x14ac:dyDescent="0.2"/>
    <row r="145" s="62" customFormat="1" ht="14.25" customHeight="1" x14ac:dyDescent="0.2"/>
    <row r="146" s="62" customFormat="1" ht="14.25" customHeight="1" x14ac:dyDescent="0.2"/>
    <row r="147" s="62" customFormat="1" ht="14.25" customHeight="1" x14ac:dyDescent="0.2"/>
    <row r="148" s="62" customFormat="1" ht="14.25" customHeight="1" x14ac:dyDescent="0.2"/>
    <row r="149" s="62" customFormat="1" ht="14.25" customHeight="1" x14ac:dyDescent="0.2"/>
    <row r="150" s="62" customFormat="1" ht="14.25" customHeight="1" x14ac:dyDescent="0.2"/>
    <row r="151" s="62" customFormat="1" ht="14.25" customHeight="1" x14ac:dyDescent="0.2"/>
    <row r="152" s="62" customFormat="1" ht="14.25" customHeight="1" x14ac:dyDescent="0.2"/>
    <row r="153" s="62" customFormat="1" ht="14.25" customHeight="1" x14ac:dyDescent="0.2"/>
    <row r="154" s="62" customFormat="1" ht="14.25" customHeight="1" x14ac:dyDescent="0.2"/>
    <row r="155" s="62" customFormat="1" ht="14.25" customHeight="1" x14ac:dyDescent="0.2"/>
    <row r="156" s="62" customFormat="1" ht="14.25" customHeight="1" x14ac:dyDescent="0.2"/>
    <row r="157" s="62" customFormat="1" ht="14.25" customHeight="1" x14ac:dyDescent="0.2"/>
    <row r="158" s="62" customFormat="1" ht="14.25" customHeight="1" x14ac:dyDescent="0.2"/>
    <row r="159" s="62" customFormat="1" ht="14.25" customHeight="1" x14ac:dyDescent="0.2"/>
    <row r="160" s="62" customFormat="1" ht="14.25" customHeight="1" x14ac:dyDescent="0.2"/>
    <row r="161" s="62" customFormat="1" ht="14.25" customHeight="1" x14ac:dyDescent="0.2"/>
    <row r="162" s="62" customFormat="1" ht="14.25" customHeight="1" x14ac:dyDescent="0.2"/>
    <row r="163" s="62" customFormat="1" ht="14.25" customHeight="1" x14ac:dyDescent="0.2"/>
    <row r="164" s="62" customFormat="1" ht="14.25" customHeight="1" x14ac:dyDescent="0.2"/>
    <row r="165" s="62" customFormat="1" ht="14.25" customHeight="1" x14ac:dyDescent="0.2"/>
    <row r="166" s="62" customFormat="1" ht="14.25" customHeight="1" x14ac:dyDescent="0.2"/>
    <row r="167" s="62" customFormat="1" ht="14.25" customHeight="1" x14ac:dyDescent="0.2"/>
    <row r="168" s="62" customFormat="1" ht="14.25" customHeight="1" x14ac:dyDescent="0.2"/>
    <row r="169" s="62" customFormat="1" ht="14.25" customHeight="1" x14ac:dyDescent="0.2"/>
    <row r="170" s="62" customFormat="1" ht="14.25" customHeight="1" x14ac:dyDescent="0.2"/>
    <row r="171" s="62" customFormat="1" ht="14.25" customHeight="1" x14ac:dyDescent="0.2"/>
    <row r="172" s="62" customFormat="1" ht="14.25" customHeight="1" x14ac:dyDescent="0.2"/>
    <row r="173" s="62" customFormat="1" ht="14.25" customHeight="1" x14ac:dyDescent="0.2"/>
    <row r="174" s="62" customFormat="1" ht="14.25" customHeight="1" x14ac:dyDescent="0.2"/>
    <row r="175" s="62" customFormat="1" ht="14.25" customHeight="1" x14ac:dyDescent="0.2"/>
    <row r="176" s="62" customFormat="1" ht="14.25" customHeight="1" x14ac:dyDescent="0.2"/>
    <row r="177" s="62" customFormat="1" ht="14.25" customHeight="1" x14ac:dyDescent="0.2"/>
    <row r="178" s="62" customFormat="1" ht="14.25" customHeight="1" x14ac:dyDescent="0.2"/>
    <row r="179" s="62" customFormat="1" ht="14.25" customHeight="1" x14ac:dyDescent="0.2"/>
    <row r="180" s="62" customFormat="1" ht="14.25" customHeight="1" x14ac:dyDescent="0.2"/>
    <row r="181" s="62" customFormat="1" ht="14.25" customHeight="1" x14ac:dyDescent="0.2"/>
    <row r="182" s="62" customFormat="1" ht="14.25" customHeight="1" x14ac:dyDescent="0.2"/>
    <row r="183" s="62" customFormat="1" ht="14.25" customHeight="1" x14ac:dyDescent="0.2"/>
    <row r="184" s="62" customFormat="1" ht="14.25" customHeight="1" x14ac:dyDescent="0.2"/>
    <row r="185" s="62" customFormat="1" ht="14.25" customHeight="1" x14ac:dyDescent="0.2"/>
    <row r="186" s="62" customFormat="1" ht="14.25" customHeight="1" x14ac:dyDescent="0.2"/>
    <row r="187" s="62" customFormat="1" ht="14.25" customHeight="1" x14ac:dyDescent="0.2"/>
    <row r="188" s="62" customFormat="1" ht="14.25" customHeight="1" x14ac:dyDescent="0.2"/>
    <row r="189" s="62" customFormat="1" ht="14.25" customHeight="1" x14ac:dyDescent="0.2"/>
    <row r="190" s="62" customFormat="1" ht="14.25" customHeight="1" x14ac:dyDescent="0.2"/>
    <row r="191" s="62" customFormat="1" ht="14.25" customHeight="1" x14ac:dyDescent="0.2"/>
    <row r="192" s="62" customFormat="1" ht="14.25" customHeight="1" x14ac:dyDescent="0.2"/>
    <row r="193" s="62" customFormat="1" ht="14.25" customHeight="1" x14ac:dyDescent="0.2"/>
    <row r="194" s="62" customFormat="1" ht="14.25" customHeight="1" x14ac:dyDescent="0.2"/>
    <row r="195" s="62" customFormat="1" ht="14.25" customHeight="1" x14ac:dyDescent="0.2"/>
    <row r="196" s="62" customFormat="1" ht="14.25" customHeight="1" x14ac:dyDescent="0.2"/>
    <row r="197" s="62" customFormat="1" ht="14.25" customHeight="1" x14ac:dyDescent="0.2"/>
    <row r="198" s="62" customFormat="1" ht="14.25" customHeight="1" x14ac:dyDescent="0.2"/>
    <row r="199" s="62" customFormat="1" ht="14.25" customHeight="1" x14ac:dyDescent="0.2"/>
    <row r="200" s="62" customFormat="1" ht="14.25" customHeight="1" x14ac:dyDescent="0.2"/>
    <row r="201" s="62" customFormat="1" ht="14.25" customHeight="1" x14ac:dyDescent="0.2"/>
    <row r="202" s="62" customFormat="1" ht="14.25" customHeight="1" x14ac:dyDescent="0.2"/>
    <row r="203" s="62" customFormat="1" ht="14.25" customHeight="1" x14ac:dyDescent="0.2"/>
    <row r="204" s="62" customFormat="1" ht="14.25" customHeight="1" x14ac:dyDescent="0.2"/>
    <row r="205" s="62" customFormat="1" ht="14.25" customHeight="1" x14ac:dyDescent="0.2"/>
    <row r="206" s="62" customFormat="1" ht="14.25" customHeight="1" x14ac:dyDescent="0.2"/>
    <row r="207" s="62" customFormat="1" ht="14.25" customHeight="1" x14ac:dyDescent="0.2"/>
    <row r="208" s="62" customFormat="1" ht="14.25" customHeight="1" x14ac:dyDescent="0.2"/>
    <row r="209" s="62" customFormat="1" ht="14.25" customHeight="1" x14ac:dyDescent="0.2"/>
    <row r="210" s="62" customFormat="1" ht="14.25" customHeight="1" x14ac:dyDescent="0.2"/>
    <row r="211" s="62" customFormat="1" ht="14.25" customHeight="1" x14ac:dyDescent="0.2"/>
    <row r="212" s="62" customFormat="1" ht="14.25" customHeight="1" x14ac:dyDescent="0.2"/>
    <row r="213" s="62" customFormat="1" ht="14.25" customHeight="1" x14ac:dyDescent="0.2"/>
    <row r="214" s="62" customFormat="1" ht="14.25" customHeight="1" x14ac:dyDescent="0.2"/>
    <row r="215" s="62" customFormat="1" ht="14.25" customHeight="1" x14ac:dyDescent="0.2"/>
    <row r="216" s="62" customFormat="1" ht="14.25" customHeight="1" x14ac:dyDescent="0.2"/>
    <row r="217" s="62" customFormat="1" ht="14.25" customHeight="1" x14ac:dyDescent="0.2"/>
    <row r="218" s="62" customFormat="1" ht="14.25" customHeight="1" x14ac:dyDescent="0.2"/>
    <row r="219" s="62" customFormat="1" ht="14.25" customHeight="1" x14ac:dyDescent="0.2"/>
    <row r="220" s="62" customFormat="1" ht="14.25" customHeight="1" x14ac:dyDescent="0.2"/>
    <row r="221" s="62" customFormat="1" ht="15.75" customHeight="1" x14ac:dyDescent="0.2"/>
    <row r="222" s="62" customFormat="1" ht="15.75" customHeight="1" x14ac:dyDescent="0.2"/>
    <row r="223" s="62" customFormat="1" ht="15.75" customHeight="1" x14ac:dyDescent="0.2"/>
    <row r="224" s="62" customFormat="1" ht="15.75" customHeight="1" x14ac:dyDescent="0.2"/>
    <row r="225" s="62" customFormat="1" ht="15.75" customHeight="1" x14ac:dyDescent="0.2"/>
    <row r="226" s="62" customFormat="1" ht="15.75" customHeight="1" x14ac:dyDescent="0.2"/>
    <row r="227" s="62" customFormat="1" ht="15.75" customHeight="1" x14ac:dyDescent="0.2"/>
    <row r="228" s="62" customFormat="1" ht="15.75" customHeight="1" x14ac:dyDescent="0.2"/>
    <row r="229" s="62" customFormat="1" ht="15.75" customHeight="1" x14ac:dyDescent="0.2"/>
    <row r="230" s="62" customFormat="1" ht="15.75" customHeight="1" x14ac:dyDescent="0.2"/>
    <row r="231" s="62" customFormat="1" ht="15.75" customHeight="1" x14ac:dyDescent="0.2"/>
    <row r="232" s="62" customFormat="1" ht="15.75" customHeight="1" x14ac:dyDescent="0.2"/>
    <row r="233" s="62" customFormat="1" ht="15.75" customHeight="1" x14ac:dyDescent="0.2"/>
    <row r="234" s="62" customFormat="1" ht="15.75" customHeight="1" x14ac:dyDescent="0.2"/>
    <row r="235" s="62" customFormat="1" ht="15.75" customHeight="1" x14ac:dyDescent="0.2"/>
    <row r="236" s="62" customFormat="1" ht="15.75" customHeight="1" x14ac:dyDescent="0.2"/>
    <row r="237" s="62" customFormat="1" ht="15.75" customHeight="1" x14ac:dyDescent="0.2"/>
    <row r="238" s="62" customFormat="1" ht="15.75" customHeight="1" x14ac:dyDescent="0.2"/>
    <row r="239" s="62" customFormat="1" ht="15.75" customHeight="1" x14ac:dyDescent="0.2"/>
    <row r="240" s="62" customFormat="1" ht="15.75" customHeight="1" x14ac:dyDescent="0.2"/>
    <row r="241" s="62" customFormat="1" ht="15.75" customHeight="1" x14ac:dyDescent="0.2"/>
    <row r="242" s="62" customFormat="1" ht="15.75" customHeight="1" x14ac:dyDescent="0.2"/>
    <row r="243" s="62" customFormat="1" ht="15.75" customHeight="1" x14ac:dyDescent="0.2"/>
    <row r="244" s="62" customFormat="1" ht="15.75" customHeight="1" x14ac:dyDescent="0.2"/>
    <row r="245" s="62" customFormat="1" ht="15.75" customHeight="1" x14ac:dyDescent="0.2"/>
    <row r="246" s="62" customFormat="1" ht="15.75" customHeight="1" x14ac:dyDescent="0.2"/>
    <row r="247" s="62" customFormat="1" ht="15.75" customHeight="1" x14ac:dyDescent="0.2"/>
    <row r="248" s="62" customFormat="1" ht="15.75" customHeight="1" x14ac:dyDescent="0.2"/>
    <row r="249" s="62" customFormat="1" ht="15.75" customHeight="1" x14ac:dyDescent="0.2"/>
    <row r="250" s="62" customFormat="1" ht="15.75" customHeight="1" x14ac:dyDescent="0.2"/>
    <row r="251" s="62" customFormat="1" ht="15.75" customHeight="1" x14ac:dyDescent="0.2"/>
    <row r="252" s="62" customFormat="1" ht="15.75" customHeight="1" x14ac:dyDescent="0.2"/>
    <row r="253" s="62" customFormat="1" ht="15.75" customHeight="1" x14ac:dyDescent="0.2"/>
    <row r="254" s="62" customFormat="1" ht="15.75" customHeight="1" x14ac:dyDescent="0.2"/>
    <row r="255" s="62" customFormat="1" ht="15.75" customHeight="1" x14ac:dyDescent="0.2"/>
    <row r="256" s="62" customFormat="1" ht="15.75" customHeight="1" x14ac:dyDescent="0.2"/>
    <row r="257" s="62" customFormat="1" ht="15.75" customHeight="1" x14ac:dyDescent="0.2"/>
    <row r="258" s="62" customFormat="1" ht="15.75" customHeight="1" x14ac:dyDescent="0.2"/>
    <row r="259" s="62" customFormat="1" ht="15.75" customHeight="1" x14ac:dyDescent="0.2"/>
    <row r="260" s="62" customFormat="1" ht="15.75" customHeight="1" x14ac:dyDescent="0.2"/>
    <row r="261" s="62" customFormat="1" ht="15.75" customHeight="1" x14ac:dyDescent="0.2"/>
    <row r="262" s="62" customFormat="1" ht="15.75" customHeight="1" x14ac:dyDescent="0.2"/>
    <row r="263" s="62" customFormat="1" ht="15.75" customHeight="1" x14ac:dyDescent="0.2"/>
    <row r="264" s="62" customFormat="1" ht="15.75" customHeight="1" x14ac:dyDescent="0.2"/>
    <row r="265" s="62" customFormat="1" ht="15.75" customHeight="1" x14ac:dyDescent="0.2"/>
    <row r="266" s="62" customFormat="1" ht="15.75" customHeight="1" x14ac:dyDescent="0.2"/>
    <row r="267" s="62" customFormat="1" ht="15.75" customHeight="1" x14ac:dyDescent="0.2"/>
    <row r="268" s="62" customFormat="1" ht="15.75" customHeight="1" x14ac:dyDescent="0.2"/>
    <row r="269" s="62" customFormat="1" ht="15.75" customHeight="1" x14ac:dyDescent="0.2"/>
    <row r="270" s="62" customFormat="1" ht="15.75" customHeight="1" x14ac:dyDescent="0.2"/>
    <row r="271" s="62" customFormat="1" ht="15.75" customHeight="1" x14ac:dyDescent="0.2"/>
    <row r="272" s="62" customFormat="1" ht="15.75" customHeight="1" x14ac:dyDescent="0.2"/>
    <row r="273" s="62" customFormat="1" ht="15.75" customHeight="1" x14ac:dyDescent="0.2"/>
    <row r="274" s="62" customFormat="1" ht="15.75" customHeight="1" x14ac:dyDescent="0.2"/>
    <row r="275" s="62" customFormat="1" ht="15.75" customHeight="1" x14ac:dyDescent="0.2"/>
    <row r="276" s="62" customFormat="1" ht="15.75" customHeight="1" x14ac:dyDescent="0.2"/>
    <row r="277" s="62" customFormat="1" ht="15.75" customHeight="1" x14ac:dyDescent="0.2"/>
    <row r="278" s="62" customFormat="1" ht="15.75" customHeight="1" x14ac:dyDescent="0.2"/>
    <row r="279" s="62" customFormat="1" ht="15.75" customHeight="1" x14ac:dyDescent="0.2"/>
    <row r="280" s="62" customFormat="1" ht="15.75" customHeight="1" x14ac:dyDescent="0.2"/>
    <row r="281" s="62" customFormat="1" ht="15.75" customHeight="1" x14ac:dyDescent="0.2"/>
    <row r="282" s="62" customFormat="1" ht="15.75" customHeight="1" x14ac:dyDescent="0.2"/>
    <row r="283" s="62" customFormat="1" ht="15.75" customHeight="1" x14ac:dyDescent="0.2"/>
    <row r="284" s="62" customFormat="1" ht="15.75" customHeight="1" x14ac:dyDescent="0.2"/>
    <row r="285" s="62" customFormat="1" ht="15.75" customHeight="1" x14ac:dyDescent="0.2"/>
    <row r="286" s="62" customFormat="1" ht="15.75" customHeight="1" x14ac:dyDescent="0.2"/>
    <row r="287" s="62" customFormat="1" ht="15.75" customHeight="1" x14ac:dyDescent="0.2"/>
    <row r="288" s="62" customFormat="1" ht="15.75" customHeight="1" x14ac:dyDescent="0.2"/>
    <row r="289" s="62" customFormat="1" ht="15.75" customHeight="1" x14ac:dyDescent="0.2"/>
    <row r="290" s="62" customFormat="1" ht="15.75" customHeight="1" x14ac:dyDescent="0.2"/>
    <row r="291" s="62" customFormat="1" ht="15.75" customHeight="1" x14ac:dyDescent="0.2"/>
    <row r="292" s="62" customFormat="1" ht="15.75" customHeight="1" x14ac:dyDescent="0.2"/>
    <row r="293" s="62" customFormat="1" ht="15.75" customHeight="1" x14ac:dyDescent="0.2"/>
    <row r="294" s="62" customFormat="1" ht="15.75" customHeight="1" x14ac:dyDescent="0.2"/>
    <row r="295" s="62" customFormat="1" ht="15.75" customHeight="1" x14ac:dyDescent="0.2"/>
    <row r="296" s="62" customFormat="1" ht="15.75" customHeight="1" x14ac:dyDescent="0.2"/>
    <row r="297" s="62" customFormat="1" ht="15.75" customHeight="1" x14ac:dyDescent="0.2"/>
    <row r="298" s="62" customFormat="1" ht="15.75" customHeight="1" x14ac:dyDescent="0.2"/>
    <row r="299" s="62" customFormat="1" ht="15.75" customHeight="1" x14ac:dyDescent="0.2"/>
    <row r="300" s="62" customFormat="1" ht="15.75" customHeight="1" x14ac:dyDescent="0.2"/>
    <row r="301" s="62" customFormat="1" ht="15.75" customHeight="1" x14ac:dyDescent="0.2"/>
    <row r="302" s="62" customFormat="1" ht="15.75" customHeight="1" x14ac:dyDescent="0.2"/>
    <row r="303" s="62" customFormat="1" ht="15.75" customHeight="1" x14ac:dyDescent="0.2"/>
    <row r="304" s="62" customFormat="1" ht="15.75" customHeight="1" x14ac:dyDescent="0.2"/>
    <row r="305" s="62" customFormat="1" ht="15.75" customHeight="1" x14ac:dyDescent="0.2"/>
    <row r="306" s="62" customFormat="1" ht="15.75" customHeight="1" x14ac:dyDescent="0.2"/>
    <row r="307" s="62" customFormat="1" ht="15.75" customHeight="1" x14ac:dyDescent="0.2"/>
    <row r="308" s="62" customFormat="1" ht="15.75" customHeight="1" x14ac:dyDescent="0.2"/>
    <row r="309" s="62" customFormat="1" ht="15.75" customHeight="1" x14ac:dyDescent="0.2"/>
    <row r="310" s="62" customFormat="1" ht="15.75" customHeight="1" x14ac:dyDescent="0.2"/>
    <row r="311" s="62" customFormat="1" ht="15.75" customHeight="1" x14ac:dyDescent="0.2"/>
    <row r="312" s="62" customFormat="1" ht="15.75" customHeight="1" x14ac:dyDescent="0.2"/>
    <row r="313" s="62" customFormat="1" ht="15.75" customHeight="1" x14ac:dyDescent="0.2"/>
    <row r="314" s="62" customFormat="1" ht="15.75" customHeight="1" x14ac:dyDescent="0.2"/>
    <row r="315" s="62" customFormat="1" ht="15.75" customHeight="1" x14ac:dyDescent="0.2"/>
    <row r="316" s="62" customFormat="1" ht="15.75" customHeight="1" x14ac:dyDescent="0.2"/>
    <row r="317" s="62" customFormat="1" ht="15.75" customHeight="1" x14ac:dyDescent="0.2"/>
    <row r="318" s="62" customFormat="1" ht="15.75" customHeight="1" x14ac:dyDescent="0.2"/>
    <row r="319" s="62" customFormat="1" ht="15.75" customHeight="1" x14ac:dyDescent="0.2"/>
    <row r="320" s="62" customFormat="1" ht="15.75" customHeight="1" x14ac:dyDescent="0.2"/>
    <row r="321" s="62" customFormat="1" ht="15.75" customHeight="1" x14ac:dyDescent="0.2"/>
    <row r="322" s="62" customFormat="1" ht="15.75" customHeight="1" x14ac:dyDescent="0.2"/>
    <row r="323" s="62" customFormat="1" ht="15.75" customHeight="1" x14ac:dyDescent="0.2"/>
    <row r="324" s="62" customFormat="1" ht="15.75" customHeight="1" x14ac:dyDescent="0.2"/>
    <row r="325" s="62" customFormat="1" ht="15.75" customHeight="1" x14ac:dyDescent="0.2"/>
    <row r="326" s="62" customFormat="1" ht="15.75" customHeight="1" x14ac:dyDescent="0.2"/>
    <row r="327" s="62" customFormat="1" ht="15.75" customHeight="1" x14ac:dyDescent="0.2"/>
    <row r="328" s="62" customFormat="1" ht="15.75" customHeight="1" x14ac:dyDescent="0.2"/>
    <row r="329" s="62" customFormat="1" ht="15.75" customHeight="1" x14ac:dyDescent="0.2"/>
    <row r="330" s="62" customFormat="1" ht="15.75" customHeight="1" x14ac:dyDescent="0.2"/>
    <row r="331" s="62" customFormat="1" ht="15.75" customHeight="1" x14ac:dyDescent="0.2"/>
    <row r="332" s="62" customFormat="1" ht="15.75" customHeight="1" x14ac:dyDescent="0.2"/>
    <row r="333" s="62" customFormat="1" ht="15.75" customHeight="1" x14ac:dyDescent="0.2"/>
    <row r="334" s="62" customFormat="1" ht="15.75" customHeight="1" x14ac:dyDescent="0.2"/>
    <row r="335" s="62" customFormat="1" ht="15.75" customHeight="1" x14ac:dyDescent="0.2"/>
    <row r="336" s="62" customFormat="1" ht="15.75" customHeight="1" x14ac:dyDescent="0.2"/>
    <row r="337" s="62" customFormat="1" ht="15.75" customHeight="1" x14ac:dyDescent="0.2"/>
    <row r="338" s="62" customFormat="1" ht="15.75" customHeight="1" x14ac:dyDescent="0.2"/>
    <row r="339" s="62" customFormat="1" ht="15.75" customHeight="1" x14ac:dyDescent="0.2"/>
    <row r="340" s="62" customFormat="1" ht="15.75" customHeight="1" x14ac:dyDescent="0.2"/>
    <row r="341" s="62" customFormat="1" ht="15.75" customHeight="1" x14ac:dyDescent="0.2"/>
    <row r="342" s="62" customFormat="1" ht="15.75" customHeight="1" x14ac:dyDescent="0.2"/>
    <row r="343" s="62" customFormat="1" ht="15.75" customHeight="1" x14ac:dyDescent="0.2"/>
    <row r="344" s="62" customFormat="1" ht="15.75" customHeight="1" x14ac:dyDescent="0.2"/>
    <row r="345" s="62" customFormat="1" ht="15.75" customHeight="1" x14ac:dyDescent="0.2"/>
    <row r="346" s="62" customFormat="1" ht="15.75" customHeight="1" x14ac:dyDescent="0.2"/>
    <row r="347" s="62" customFormat="1" ht="15.75" customHeight="1" x14ac:dyDescent="0.2"/>
    <row r="348" s="62" customFormat="1" ht="15.75" customHeight="1" x14ac:dyDescent="0.2"/>
    <row r="349" s="62" customFormat="1" ht="15.75" customHeight="1" x14ac:dyDescent="0.2"/>
    <row r="350" s="62" customFormat="1" ht="15.75" customHeight="1" x14ac:dyDescent="0.2"/>
    <row r="351" s="62" customFormat="1" ht="15.75" customHeight="1" x14ac:dyDescent="0.2"/>
    <row r="352" s="62" customFormat="1" ht="15.75" customHeight="1" x14ac:dyDescent="0.2"/>
    <row r="353" s="62" customFormat="1" ht="15.75" customHeight="1" x14ac:dyDescent="0.2"/>
    <row r="354" s="62" customFormat="1" ht="15.75" customHeight="1" x14ac:dyDescent="0.2"/>
    <row r="355" s="62" customFormat="1" ht="15.75" customHeight="1" x14ac:dyDescent="0.2"/>
    <row r="356" s="62" customFormat="1" ht="15.75" customHeight="1" x14ac:dyDescent="0.2"/>
    <row r="357" s="62" customFormat="1" ht="15.75" customHeight="1" x14ac:dyDescent="0.2"/>
    <row r="358" s="62" customFormat="1" ht="15.75" customHeight="1" x14ac:dyDescent="0.2"/>
    <row r="359" s="62" customFormat="1" ht="15.75" customHeight="1" x14ac:dyDescent="0.2"/>
    <row r="360" s="62" customFormat="1" ht="15.75" customHeight="1" x14ac:dyDescent="0.2"/>
    <row r="361" s="62" customFormat="1" ht="15.75" customHeight="1" x14ac:dyDescent="0.2"/>
    <row r="362" s="62" customFormat="1" ht="15.75" customHeight="1" x14ac:dyDescent="0.2"/>
    <row r="363" s="62" customFormat="1" ht="15.75" customHeight="1" x14ac:dyDescent="0.2"/>
    <row r="364" s="62" customFormat="1" ht="15.75" customHeight="1" x14ac:dyDescent="0.2"/>
    <row r="365" s="62" customFormat="1" ht="15.75" customHeight="1" x14ac:dyDescent="0.2"/>
    <row r="366" s="62" customFormat="1" ht="15.75" customHeight="1" x14ac:dyDescent="0.2"/>
    <row r="367" s="62" customFormat="1" ht="15.75" customHeight="1" x14ac:dyDescent="0.2"/>
    <row r="368" s="62" customFormat="1" ht="15.75" customHeight="1" x14ac:dyDescent="0.2"/>
    <row r="369" s="62" customFormat="1" ht="15.75" customHeight="1" x14ac:dyDescent="0.2"/>
    <row r="370" s="62" customFormat="1" ht="15.75" customHeight="1" x14ac:dyDescent="0.2"/>
    <row r="371" s="62" customFormat="1" ht="15.75" customHeight="1" x14ac:dyDescent="0.2"/>
    <row r="372" s="62" customFormat="1" ht="15.75" customHeight="1" x14ac:dyDescent="0.2"/>
    <row r="373" s="62" customFormat="1" ht="15.75" customHeight="1" x14ac:dyDescent="0.2"/>
    <row r="374" s="62" customFormat="1" ht="15.75" customHeight="1" x14ac:dyDescent="0.2"/>
    <row r="375" s="62" customFormat="1" ht="15.75" customHeight="1" x14ac:dyDescent="0.2"/>
    <row r="376" s="62" customFormat="1" ht="15.75" customHeight="1" x14ac:dyDescent="0.2"/>
    <row r="377" s="62" customFormat="1" ht="15.75" customHeight="1" x14ac:dyDescent="0.2"/>
    <row r="378" s="62" customFormat="1" ht="15.75" customHeight="1" x14ac:dyDescent="0.2"/>
    <row r="379" s="62" customFormat="1" ht="15.75" customHeight="1" x14ac:dyDescent="0.2"/>
    <row r="380" s="62" customFormat="1" ht="15.75" customHeight="1" x14ac:dyDescent="0.2"/>
    <row r="381" s="62" customFormat="1" ht="15.75" customHeight="1" x14ac:dyDescent="0.2"/>
    <row r="382" s="62" customFormat="1" ht="15.75" customHeight="1" x14ac:dyDescent="0.2"/>
    <row r="383" s="62" customFormat="1" ht="15.75" customHeight="1" x14ac:dyDescent="0.2"/>
    <row r="384" s="62" customFormat="1" ht="15.75" customHeight="1" x14ac:dyDescent="0.2"/>
    <row r="385" s="62" customFormat="1" ht="15.75" customHeight="1" x14ac:dyDescent="0.2"/>
    <row r="386" s="62" customFormat="1" ht="15.75" customHeight="1" x14ac:dyDescent="0.2"/>
    <row r="387" s="62" customFormat="1" ht="15.75" customHeight="1" x14ac:dyDescent="0.2"/>
    <row r="388" s="62" customFormat="1" ht="15.75" customHeight="1" x14ac:dyDescent="0.2"/>
    <row r="389" s="62" customFormat="1" ht="15.75" customHeight="1" x14ac:dyDescent="0.2"/>
    <row r="390" s="62" customFormat="1" ht="15.75" customHeight="1" x14ac:dyDescent="0.2"/>
    <row r="391" s="62" customFormat="1" ht="15.75" customHeight="1" x14ac:dyDescent="0.2"/>
    <row r="392" s="62" customFormat="1" ht="15.75" customHeight="1" x14ac:dyDescent="0.2"/>
    <row r="393" s="62" customFormat="1" ht="15.75" customHeight="1" x14ac:dyDescent="0.2"/>
    <row r="394" s="62" customFormat="1" ht="15.75" customHeight="1" x14ac:dyDescent="0.2"/>
    <row r="395" s="62" customFormat="1" ht="15.75" customHeight="1" x14ac:dyDescent="0.2"/>
    <row r="396" s="62" customFormat="1" ht="15.75" customHeight="1" x14ac:dyDescent="0.2"/>
    <row r="397" s="62" customFormat="1" ht="15.75" customHeight="1" x14ac:dyDescent="0.2"/>
    <row r="398" s="62" customFormat="1" ht="15.75" customHeight="1" x14ac:dyDescent="0.2"/>
    <row r="399" s="62" customFormat="1" ht="15.75" customHeight="1" x14ac:dyDescent="0.2"/>
    <row r="400" s="62" customFormat="1" ht="15.75" customHeight="1" x14ac:dyDescent="0.2"/>
    <row r="401" s="62" customFormat="1" ht="15.75" customHeight="1" x14ac:dyDescent="0.2"/>
    <row r="402" s="62" customFormat="1" ht="15.75" customHeight="1" x14ac:dyDescent="0.2"/>
    <row r="403" s="62" customFormat="1" ht="15.75" customHeight="1" x14ac:dyDescent="0.2"/>
    <row r="404" s="62" customFormat="1" ht="15.75" customHeight="1" x14ac:dyDescent="0.2"/>
    <row r="405" s="62" customFormat="1" ht="15.75" customHeight="1" x14ac:dyDescent="0.2"/>
    <row r="406" s="62" customFormat="1" ht="15.75" customHeight="1" x14ac:dyDescent="0.2"/>
    <row r="407" s="62" customFormat="1" ht="15.75" customHeight="1" x14ac:dyDescent="0.2"/>
    <row r="408" s="62" customFormat="1" ht="15.75" customHeight="1" x14ac:dyDescent="0.2"/>
    <row r="409" s="62" customFormat="1" ht="15.75" customHeight="1" x14ac:dyDescent="0.2"/>
    <row r="410" s="62" customFormat="1" ht="15.75" customHeight="1" x14ac:dyDescent="0.2"/>
    <row r="411" s="62" customFormat="1" ht="15.75" customHeight="1" x14ac:dyDescent="0.2"/>
    <row r="412" s="62" customFormat="1" ht="15.75" customHeight="1" x14ac:dyDescent="0.2"/>
    <row r="413" s="62" customFormat="1" ht="15.75" customHeight="1" x14ac:dyDescent="0.2"/>
    <row r="414" s="62" customFormat="1" ht="15.75" customHeight="1" x14ac:dyDescent="0.2"/>
    <row r="415" s="62" customFormat="1" ht="15.75" customHeight="1" x14ac:dyDescent="0.2"/>
    <row r="416" s="62" customFormat="1" ht="15.75" customHeight="1" x14ac:dyDescent="0.2"/>
    <row r="417" s="62" customFormat="1" ht="15.75" customHeight="1" x14ac:dyDescent="0.2"/>
    <row r="418" s="62" customFormat="1" ht="15.75" customHeight="1" x14ac:dyDescent="0.2"/>
    <row r="419" s="62" customFormat="1" ht="15.75" customHeight="1" x14ac:dyDescent="0.2"/>
    <row r="420" s="62" customFormat="1" ht="15.75" customHeight="1" x14ac:dyDescent="0.2"/>
    <row r="421" s="62" customFormat="1" ht="15.75" customHeight="1" x14ac:dyDescent="0.2"/>
    <row r="422" s="62" customFormat="1" ht="15.75" customHeight="1" x14ac:dyDescent="0.2"/>
    <row r="423" s="62" customFormat="1" ht="15.75" customHeight="1" x14ac:dyDescent="0.2"/>
    <row r="424" s="62" customFormat="1" ht="15.75" customHeight="1" x14ac:dyDescent="0.2"/>
    <row r="425" s="62" customFormat="1" ht="15.75" customHeight="1" x14ac:dyDescent="0.2"/>
    <row r="426" s="62" customFormat="1" ht="15.75" customHeight="1" x14ac:dyDescent="0.2"/>
    <row r="427" s="62" customFormat="1" ht="15.75" customHeight="1" x14ac:dyDescent="0.2"/>
    <row r="428" s="62" customFormat="1" ht="15.75" customHeight="1" x14ac:dyDescent="0.2"/>
    <row r="429" s="62" customFormat="1" ht="15.75" customHeight="1" x14ac:dyDescent="0.2"/>
    <row r="430" s="62" customFormat="1" ht="15.75" customHeight="1" x14ac:dyDescent="0.2"/>
    <row r="431" s="62" customFormat="1" ht="15.75" customHeight="1" x14ac:dyDescent="0.2"/>
    <row r="432" s="62" customFormat="1" ht="15.75" customHeight="1" x14ac:dyDescent="0.2"/>
    <row r="433" s="62" customFormat="1" ht="15.75" customHeight="1" x14ac:dyDescent="0.2"/>
    <row r="434" s="62" customFormat="1" ht="15.75" customHeight="1" x14ac:dyDescent="0.2"/>
    <row r="435" s="62" customFormat="1" ht="15.75" customHeight="1" x14ac:dyDescent="0.2"/>
    <row r="436" s="62" customFormat="1" ht="15.75" customHeight="1" x14ac:dyDescent="0.2"/>
    <row r="437" s="62" customFormat="1" ht="15.75" customHeight="1" x14ac:dyDescent="0.2"/>
    <row r="438" s="62" customFormat="1" ht="15.75" customHeight="1" x14ac:dyDescent="0.2"/>
    <row r="439" s="62" customFormat="1" ht="15.75" customHeight="1" x14ac:dyDescent="0.2"/>
    <row r="440" s="62" customFormat="1" ht="15.75" customHeight="1" x14ac:dyDescent="0.2"/>
    <row r="441" s="62" customFormat="1" ht="15.75" customHeight="1" x14ac:dyDescent="0.2"/>
    <row r="442" s="62" customFormat="1" ht="15.75" customHeight="1" x14ac:dyDescent="0.2"/>
    <row r="443" s="62" customFormat="1" ht="15.75" customHeight="1" x14ac:dyDescent="0.2"/>
    <row r="444" s="62" customFormat="1" ht="15.75" customHeight="1" x14ac:dyDescent="0.2"/>
    <row r="445" s="62" customFormat="1" ht="15.75" customHeight="1" x14ac:dyDescent="0.2"/>
    <row r="446" s="62" customFormat="1" ht="15.75" customHeight="1" x14ac:dyDescent="0.2"/>
    <row r="447" s="62" customFormat="1" ht="15.75" customHeight="1" x14ac:dyDescent="0.2"/>
    <row r="448" s="62" customFormat="1" ht="15.75" customHeight="1" x14ac:dyDescent="0.2"/>
    <row r="449" s="62" customFormat="1" ht="15.75" customHeight="1" x14ac:dyDescent="0.2"/>
    <row r="450" s="62" customFormat="1" ht="15.75" customHeight="1" x14ac:dyDescent="0.2"/>
    <row r="451" s="62" customFormat="1" ht="15.75" customHeight="1" x14ac:dyDescent="0.2"/>
    <row r="452" s="62" customFormat="1" ht="15.75" customHeight="1" x14ac:dyDescent="0.2"/>
    <row r="453" s="62" customFormat="1" ht="15.75" customHeight="1" x14ac:dyDescent="0.2"/>
    <row r="454" s="62" customFormat="1" ht="15.75" customHeight="1" x14ac:dyDescent="0.2"/>
    <row r="455" s="62" customFormat="1" ht="15.75" customHeight="1" x14ac:dyDescent="0.2"/>
    <row r="456" s="62" customFormat="1" ht="15.75" customHeight="1" x14ac:dyDescent="0.2"/>
    <row r="457" s="62" customFormat="1" ht="15.75" customHeight="1" x14ac:dyDescent="0.2"/>
    <row r="458" s="62" customFormat="1" ht="15.75" customHeight="1" x14ac:dyDescent="0.2"/>
    <row r="459" s="62" customFormat="1" ht="15.75" customHeight="1" x14ac:dyDescent="0.2"/>
    <row r="460" s="62" customFormat="1" ht="15.75" customHeight="1" x14ac:dyDescent="0.2"/>
    <row r="461" s="62" customFormat="1" ht="15.75" customHeight="1" x14ac:dyDescent="0.2"/>
    <row r="462" s="62" customFormat="1" ht="15.75" customHeight="1" x14ac:dyDescent="0.2"/>
    <row r="463" s="62" customFormat="1" ht="15.75" customHeight="1" x14ac:dyDescent="0.2"/>
    <row r="464" s="62" customFormat="1" ht="15.75" customHeight="1" x14ac:dyDescent="0.2"/>
    <row r="465" s="62" customFormat="1" ht="15.75" customHeight="1" x14ac:dyDescent="0.2"/>
    <row r="466" s="62" customFormat="1" ht="15.75" customHeight="1" x14ac:dyDescent="0.2"/>
    <row r="467" s="62" customFormat="1" ht="15.75" customHeight="1" x14ac:dyDescent="0.2"/>
    <row r="468" s="62" customFormat="1" ht="15.75" customHeight="1" x14ac:dyDescent="0.2"/>
    <row r="469" s="62" customFormat="1" ht="15.75" customHeight="1" x14ac:dyDescent="0.2"/>
    <row r="470" s="62" customFormat="1" ht="15.75" customHeight="1" x14ac:dyDescent="0.2"/>
    <row r="471" s="62" customFormat="1" ht="15.75" customHeight="1" x14ac:dyDescent="0.2"/>
    <row r="472" s="62" customFormat="1" ht="15.75" customHeight="1" x14ac:dyDescent="0.2"/>
    <row r="473" s="62" customFormat="1" ht="15.75" customHeight="1" x14ac:dyDescent="0.2"/>
    <row r="474" s="62" customFormat="1" ht="15.75" customHeight="1" x14ac:dyDescent="0.2"/>
    <row r="475" s="62" customFormat="1" ht="15.75" customHeight="1" x14ac:dyDescent="0.2"/>
    <row r="476" s="62" customFormat="1" ht="15.75" customHeight="1" x14ac:dyDescent="0.2"/>
    <row r="477" s="62" customFormat="1" ht="15.75" customHeight="1" x14ac:dyDescent="0.2"/>
    <row r="478" s="62" customFormat="1" ht="15.75" customHeight="1" x14ac:dyDescent="0.2"/>
    <row r="479" s="62" customFormat="1" ht="15.75" customHeight="1" x14ac:dyDescent="0.2"/>
    <row r="480" s="62" customFormat="1" ht="15.75" customHeight="1" x14ac:dyDescent="0.2"/>
    <row r="481" s="62" customFormat="1" ht="15.75" customHeight="1" x14ac:dyDescent="0.2"/>
    <row r="482" s="62" customFormat="1" ht="15.75" customHeight="1" x14ac:dyDescent="0.2"/>
    <row r="483" s="62" customFormat="1" ht="15.75" customHeight="1" x14ac:dyDescent="0.2"/>
    <row r="484" s="62" customFormat="1" ht="15.75" customHeight="1" x14ac:dyDescent="0.2"/>
    <row r="485" s="62" customFormat="1" ht="15.75" customHeight="1" x14ac:dyDescent="0.2"/>
    <row r="486" s="62" customFormat="1" ht="15.75" customHeight="1" x14ac:dyDescent="0.2"/>
    <row r="487" s="62" customFormat="1" ht="15.75" customHeight="1" x14ac:dyDescent="0.2"/>
    <row r="488" s="62" customFormat="1" ht="15.75" customHeight="1" x14ac:dyDescent="0.2"/>
    <row r="489" s="62" customFormat="1" ht="15.75" customHeight="1" x14ac:dyDescent="0.2"/>
    <row r="490" s="62" customFormat="1" ht="15.75" customHeight="1" x14ac:dyDescent="0.2"/>
    <row r="491" s="62" customFormat="1" ht="15.75" customHeight="1" x14ac:dyDescent="0.2"/>
    <row r="492" s="62" customFormat="1" ht="15.75" customHeight="1" x14ac:dyDescent="0.2"/>
    <row r="493" s="62" customFormat="1" ht="15.75" customHeight="1" x14ac:dyDescent="0.2"/>
    <row r="494" s="62" customFormat="1" ht="15.75" customHeight="1" x14ac:dyDescent="0.2"/>
    <row r="495" s="62" customFormat="1" ht="15.75" customHeight="1" x14ac:dyDescent="0.2"/>
    <row r="496" s="62" customFormat="1" ht="15.75" customHeight="1" x14ac:dyDescent="0.2"/>
    <row r="497" s="62" customFormat="1" ht="15.75" customHeight="1" x14ac:dyDescent="0.2"/>
    <row r="498" s="62" customFormat="1" ht="15.75" customHeight="1" x14ac:dyDescent="0.2"/>
    <row r="499" s="62" customFormat="1" ht="15.75" customHeight="1" x14ac:dyDescent="0.2"/>
    <row r="500" s="62" customFormat="1" ht="15.75" customHeight="1" x14ac:dyDescent="0.2"/>
    <row r="501" s="62" customFormat="1" ht="15.75" customHeight="1" x14ac:dyDescent="0.2"/>
    <row r="502" s="62" customFormat="1" ht="15.75" customHeight="1" x14ac:dyDescent="0.2"/>
    <row r="503" s="62" customFormat="1" ht="15.75" customHeight="1" x14ac:dyDescent="0.2"/>
    <row r="504" s="62" customFormat="1" ht="15.75" customHeight="1" x14ac:dyDescent="0.2"/>
    <row r="505" s="62" customFormat="1" ht="15.75" customHeight="1" x14ac:dyDescent="0.2"/>
    <row r="506" s="62" customFormat="1" ht="15.75" customHeight="1" x14ac:dyDescent="0.2"/>
    <row r="507" s="62" customFormat="1" ht="15.75" customHeight="1" x14ac:dyDescent="0.2"/>
    <row r="508" s="62" customFormat="1" ht="15.75" customHeight="1" x14ac:dyDescent="0.2"/>
    <row r="509" s="62" customFormat="1" ht="15.75" customHeight="1" x14ac:dyDescent="0.2"/>
    <row r="510" s="62" customFormat="1" ht="15.75" customHeight="1" x14ac:dyDescent="0.2"/>
    <row r="511" s="62" customFormat="1" ht="15.75" customHeight="1" x14ac:dyDescent="0.2"/>
    <row r="512" s="62" customFormat="1" ht="15.75" customHeight="1" x14ac:dyDescent="0.2"/>
    <row r="513" s="62" customFormat="1" ht="15.75" customHeight="1" x14ac:dyDescent="0.2"/>
    <row r="514" s="62" customFormat="1" ht="15.75" customHeight="1" x14ac:dyDescent="0.2"/>
    <row r="515" s="62" customFormat="1" ht="15.75" customHeight="1" x14ac:dyDescent="0.2"/>
    <row r="516" s="62" customFormat="1" ht="15.75" customHeight="1" x14ac:dyDescent="0.2"/>
    <row r="517" s="62" customFormat="1" ht="15.75" customHeight="1" x14ac:dyDescent="0.2"/>
    <row r="518" s="62" customFormat="1" ht="15.75" customHeight="1" x14ac:dyDescent="0.2"/>
    <row r="519" s="62" customFormat="1" ht="15.75" customHeight="1" x14ac:dyDescent="0.2"/>
    <row r="520" s="62" customFormat="1" ht="15.75" customHeight="1" x14ac:dyDescent="0.2"/>
    <row r="521" s="62" customFormat="1" ht="15.75" customHeight="1" x14ac:dyDescent="0.2"/>
    <row r="522" s="62" customFormat="1" ht="15.75" customHeight="1" x14ac:dyDescent="0.2"/>
    <row r="523" s="62" customFormat="1" ht="15.75" customHeight="1" x14ac:dyDescent="0.2"/>
    <row r="524" s="62" customFormat="1" ht="15.75" customHeight="1" x14ac:dyDescent="0.2"/>
    <row r="525" s="62" customFormat="1" ht="15.75" customHeight="1" x14ac:dyDescent="0.2"/>
    <row r="526" s="62" customFormat="1" ht="15.75" customHeight="1" x14ac:dyDescent="0.2"/>
    <row r="527" s="62" customFormat="1" ht="15.75" customHeight="1" x14ac:dyDescent="0.2"/>
    <row r="528" s="62" customFormat="1" ht="15.75" customHeight="1" x14ac:dyDescent="0.2"/>
    <row r="529" s="62" customFormat="1" ht="15.75" customHeight="1" x14ac:dyDescent="0.2"/>
    <row r="530" s="62" customFormat="1" ht="15.75" customHeight="1" x14ac:dyDescent="0.2"/>
    <row r="531" s="62" customFormat="1" ht="15.75" customHeight="1" x14ac:dyDescent="0.2"/>
    <row r="532" s="62" customFormat="1" ht="15.75" customHeight="1" x14ac:dyDescent="0.2"/>
    <row r="533" s="62" customFormat="1" ht="15.75" customHeight="1" x14ac:dyDescent="0.2"/>
    <row r="534" s="62" customFormat="1" ht="15.75" customHeight="1" x14ac:dyDescent="0.2"/>
    <row r="535" s="62" customFormat="1" ht="15.75" customHeight="1" x14ac:dyDescent="0.2"/>
    <row r="536" s="62" customFormat="1" ht="15.75" customHeight="1" x14ac:dyDescent="0.2"/>
    <row r="537" s="62" customFormat="1" ht="15.75" customHeight="1" x14ac:dyDescent="0.2"/>
    <row r="538" s="62" customFormat="1" ht="15.75" customHeight="1" x14ac:dyDescent="0.2"/>
    <row r="539" s="62" customFormat="1" ht="15.75" customHeight="1" x14ac:dyDescent="0.2"/>
    <row r="540" s="62" customFormat="1" ht="15.75" customHeight="1" x14ac:dyDescent="0.2"/>
    <row r="541" s="62" customFormat="1" ht="15.75" customHeight="1" x14ac:dyDescent="0.2"/>
    <row r="542" s="62" customFormat="1" ht="15.75" customHeight="1" x14ac:dyDescent="0.2"/>
    <row r="543" s="62" customFormat="1" ht="15.75" customHeight="1" x14ac:dyDescent="0.2"/>
    <row r="544" s="62" customFormat="1" ht="15.75" customHeight="1" x14ac:dyDescent="0.2"/>
    <row r="545" s="62" customFormat="1" ht="15.75" customHeight="1" x14ac:dyDescent="0.2"/>
    <row r="546" s="62" customFormat="1" ht="15.75" customHeight="1" x14ac:dyDescent="0.2"/>
    <row r="547" s="62" customFormat="1" ht="15.75" customHeight="1" x14ac:dyDescent="0.2"/>
    <row r="548" s="62" customFormat="1" ht="15.75" customHeight="1" x14ac:dyDescent="0.2"/>
    <row r="549" s="62" customFormat="1" ht="15.75" customHeight="1" x14ac:dyDescent="0.2"/>
    <row r="550" s="62" customFormat="1" ht="15.75" customHeight="1" x14ac:dyDescent="0.2"/>
    <row r="551" s="62" customFormat="1" ht="15.75" customHeight="1" x14ac:dyDescent="0.2"/>
    <row r="552" s="62" customFormat="1" ht="15.75" customHeight="1" x14ac:dyDescent="0.2"/>
    <row r="553" s="62" customFormat="1" ht="15.75" customHeight="1" x14ac:dyDescent="0.2"/>
    <row r="554" s="62" customFormat="1" ht="15.75" customHeight="1" x14ac:dyDescent="0.2"/>
    <row r="555" s="62" customFormat="1" ht="15.75" customHeight="1" x14ac:dyDescent="0.2"/>
    <row r="556" s="62" customFormat="1" ht="15.75" customHeight="1" x14ac:dyDescent="0.2"/>
    <row r="557" s="62" customFormat="1" ht="15.75" customHeight="1" x14ac:dyDescent="0.2"/>
    <row r="558" s="62" customFormat="1" ht="15.75" customHeight="1" x14ac:dyDescent="0.2"/>
    <row r="559" s="62" customFormat="1" ht="15.75" customHeight="1" x14ac:dyDescent="0.2"/>
    <row r="560" s="62" customFormat="1" ht="15.75" customHeight="1" x14ac:dyDescent="0.2"/>
    <row r="561" s="62" customFormat="1" ht="15.75" customHeight="1" x14ac:dyDescent="0.2"/>
    <row r="562" s="62" customFormat="1" ht="15.75" customHeight="1" x14ac:dyDescent="0.2"/>
    <row r="563" s="62" customFormat="1" ht="15.75" customHeight="1" x14ac:dyDescent="0.2"/>
    <row r="564" s="62" customFormat="1" ht="15.75" customHeight="1" x14ac:dyDescent="0.2"/>
    <row r="565" s="62" customFormat="1" ht="15.75" customHeight="1" x14ac:dyDescent="0.2"/>
    <row r="566" s="62" customFormat="1" ht="15.75" customHeight="1" x14ac:dyDescent="0.2"/>
    <row r="567" s="62" customFormat="1" ht="15.75" customHeight="1" x14ac:dyDescent="0.2"/>
    <row r="568" s="62" customFormat="1" ht="15.75" customHeight="1" x14ac:dyDescent="0.2"/>
    <row r="569" s="62" customFormat="1" ht="15.75" customHeight="1" x14ac:dyDescent="0.2"/>
    <row r="570" s="62" customFormat="1" ht="15.75" customHeight="1" x14ac:dyDescent="0.2"/>
    <row r="571" s="62" customFormat="1" ht="15.75" customHeight="1" x14ac:dyDescent="0.2"/>
    <row r="572" s="62" customFormat="1" ht="15.75" customHeight="1" x14ac:dyDescent="0.2"/>
    <row r="573" s="62" customFormat="1" ht="15.75" customHeight="1" x14ac:dyDescent="0.2"/>
    <row r="574" s="62" customFormat="1" ht="15.75" customHeight="1" x14ac:dyDescent="0.2"/>
    <row r="575" s="62" customFormat="1" ht="15.75" customHeight="1" x14ac:dyDescent="0.2"/>
    <row r="576" s="62" customFormat="1" ht="15.75" customHeight="1" x14ac:dyDescent="0.2"/>
    <row r="577" s="62" customFormat="1" ht="15.75" customHeight="1" x14ac:dyDescent="0.2"/>
    <row r="578" s="62" customFormat="1" ht="15.75" customHeight="1" x14ac:dyDescent="0.2"/>
    <row r="579" s="62" customFormat="1" ht="15.75" customHeight="1" x14ac:dyDescent="0.2"/>
    <row r="580" s="62" customFormat="1" ht="15.75" customHeight="1" x14ac:dyDescent="0.2"/>
    <row r="581" s="62" customFormat="1" ht="15.75" customHeight="1" x14ac:dyDescent="0.2"/>
    <row r="582" s="62" customFormat="1" ht="15.75" customHeight="1" x14ac:dyDescent="0.2"/>
    <row r="583" s="62" customFormat="1" ht="15.75" customHeight="1" x14ac:dyDescent="0.2"/>
    <row r="584" s="62" customFormat="1" ht="15.75" customHeight="1" x14ac:dyDescent="0.2"/>
    <row r="585" s="62" customFormat="1" ht="15.75" customHeight="1" x14ac:dyDescent="0.2"/>
    <row r="586" s="62" customFormat="1" ht="15.75" customHeight="1" x14ac:dyDescent="0.2"/>
    <row r="587" s="62" customFormat="1" ht="15.75" customHeight="1" x14ac:dyDescent="0.2"/>
    <row r="588" s="62" customFormat="1" ht="15.75" customHeight="1" x14ac:dyDescent="0.2"/>
    <row r="589" s="62" customFormat="1" ht="15.75" customHeight="1" x14ac:dyDescent="0.2"/>
    <row r="590" s="62" customFormat="1" ht="15.75" customHeight="1" x14ac:dyDescent="0.2"/>
    <row r="591" s="62" customFormat="1" ht="15.75" customHeight="1" x14ac:dyDescent="0.2"/>
    <row r="592" s="62" customFormat="1" ht="15.75" customHeight="1" x14ac:dyDescent="0.2"/>
    <row r="593" s="62" customFormat="1" ht="15.75" customHeight="1" x14ac:dyDescent="0.2"/>
    <row r="594" s="62" customFormat="1" ht="15.75" customHeight="1" x14ac:dyDescent="0.2"/>
    <row r="595" s="62" customFormat="1" ht="15.75" customHeight="1" x14ac:dyDescent="0.2"/>
    <row r="596" s="62" customFormat="1" ht="15.75" customHeight="1" x14ac:dyDescent="0.2"/>
    <row r="597" s="62" customFormat="1" ht="15.75" customHeight="1" x14ac:dyDescent="0.2"/>
    <row r="598" s="62" customFormat="1" ht="15.75" customHeight="1" x14ac:dyDescent="0.2"/>
    <row r="599" s="62" customFormat="1" ht="15.75" customHeight="1" x14ac:dyDescent="0.2"/>
    <row r="600" s="62" customFormat="1" ht="15.75" customHeight="1" x14ac:dyDescent="0.2"/>
    <row r="601" s="62" customFormat="1" ht="15.75" customHeight="1" x14ac:dyDescent="0.2"/>
    <row r="602" s="62" customFormat="1" ht="15.75" customHeight="1" x14ac:dyDescent="0.2"/>
    <row r="603" s="62" customFormat="1" ht="15.75" customHeight="1" x14ac:dyDescent="0.2"/>
    <row r="604" s="62" customFormat="1" ht="15.75" customHeight="1" x14ac:dyDescent="0.2"/>
    <row r="605" s="62" customFormat="1" ht="15.75" customHeight="1" x14ac:dyDescent="0.2"/>
    <row r="606" s="62" customFormat="1" ht="15.75" customHeight="1" x14ac:dyDescent="0.2"/>
    <row r="607" s="62" customFormat="1" ht="15.75" customHeight="1" x14ac:dyDescent="0.2"/>
    <row r="608" s="62" customFormat="1" ht="15.75" customHeight="1" x14ac:dyDescent="0.2"/>
    <row r="609" s="62" customFormat="1" ht="15.75" customHeight="1" x14ac:dyDescent="0.2"/>
    <row r="610" s="62" customFormat="1" ht="15.75" customHeight="1" x14ac:dyDescent="0.2"/>
    <row r="611" s="62" customFormat="1" ht="15.75" customHeight="1" x14ac:dyDescent="0.2"/>
    <row r="612" s="62" customFormat="1" ht="15.75" customHeight="1" x14ac:dyDescent="0.2"/>
    <row r="613" s="62" customFormat="1" ht="15.75" customHeight="1" x14ac:dyDescent="0.2"/>
    <row r="614" s="62" customFormat="1" ht="15.75" customHeight="1" x14ac:dyDescent="0.2"/>
    <row r="615" s="62" customFormat="1" ht="15.75" customHeight="1" x14ac:dyDescent="0.2"/>
    <row r="616" s="62" customFormat="1" ht="15.75" customHeight="1" x14ac:dyDescent="0.2"/>
    <row r="617" s="62" customFormat="1" ht="15.75" customHeight="1" x14ac:dyDescent="0.2"/>
    <row r="618" s="62" customFormat="1" ht="15.75" customHeight="1" x14ac:dyDescent="0.2"/>
    <row r="619" s="62" customFormat="1" ht="15.75" customHeight="1" x14ac:dyDescent="0.2"/>
    <row r="620" s="62" customFormat="1" ht="15.75" customHeight="1" x14ac:dyDescent="0.2"/>
    <row r="621" s="62" customFormat="1" ht="15.75" customHeight="1" x14ac:dyDescent="0.2"/>
    <row r="622" s="62" customFormat="1" ht="15.75" customHeight="1" x14ac:dyDescent="0.2"/>
    <row r="623" s="62" customFormat="1" ht="15.75" customHeight="1" x14ac:dyDescent="0.2"/>
    <row r="624" s="62" customFormat="1" ht="15.75" customHeight="1" x14ac:dyDescent="0.2"/>
    <row r="625" s="62" customFormat="1" ht="15.75" customHeight="1" x14ac:dyDescent="0.2"/>
    <row r="626" s="62" customFormat="1" ht="15.75" customHeight="1" x14ac:dyDescent="0.2"/>
    <row r="627" s="62" customFormat="1" ht="15.75" customHeight="1" x14ac:dyDescent="0.2"/>
    <row r="628" s="62" customFormat="1" ht="15.75" customHeight="1" x14ac:dyDescent="0.2"/>
    <row r="629" s="62" customFormat="1" ht="15.75" customHeight="1" x14ac:dyDescent="0.2"/>
    <row r="630" s="62" customFormat="1" ht="15.75" customHeight="1" x14ac:dyDescent="0.2"/>
    <row r="631" s="62" customFormat="1" ht="15.75" customHeight="1" x14ac:dyDescent="0.2"/>
    <row r="632" s="62" customFormat="1" ht="15.75" customHeight="1" x14ac:dyDescent="0.2"/>
    <row r="633" s="62" customFormat="1" ht="15.75" customHeight="1" x14ac:dyDescent="0.2"/>
    <row r="634" s="62" customFormat="1" ht="15.75" customHeight="1" x14ac:dyDescent="0.2"/>
    <row r="635" s="62" customFormat="1" ht="15.75" customHeight="1" x14ac:dyDescent="0.2"/>
    <row r="636" s="62" customFormat="1" ht="15.75" customHeight="1" x14ac:dyDescent="0.2"/>
    <row r="637" s="62" customFormat="1" ht="15.75" customHeight="1" x14ac:dyDescent="0.2"/>
    <row r="638" s="62" customFormat="1" ht="15.75" customHeight="1" x14ac:dyDescent="0.2"/>
    <row r="639" s="62" customFormat="1" ht="15.75" customHeight="1" x14ac:dyDescent="0.2"/>
    <row r="640" s="62" customFormat="1" ht="15.75" customHeight="1" x14ac:dyDescent="0.2"/>
    <row r="641" s="62" customFormat="1" ht="15.75" customHeight="1" x14ac:dyDescent="0.2"/>
    <row r="642" s="62" customFormat="1" ht="15.75" customHeight="1" x14ac:dyDescent="0.2"/>
    <row r="643" s="62" customFormat="1" ht="15.75" customHeight="1" x14ac:dyDescent="0.2"/>
    <row r="644" s="62" customFormat="1" ht="15.75" customHeight="1" x14ac:dyDescent="0.2"/>
    <row r="645" s="62" customFormat="1" ht="15.75" customHeight="1" x14ac:dyDescent="0.2"/>
    <row r="646" s="62" customFormat="1" ht="15.75" customHeight="1" x14ac:dyDescent="0.2"/>
    <row r="647" s="62" customFormat="1" ht="15.75" customHeight="1" x14ac:dyDescent="0.2"/>
    <row r="648" s="62" customFormat="1" ht="15.75" customHeight="1" x14ac:dyDescent="0.2"/>
    <row r="649" s="62" customFormat="1" ht="15.75" customHeight="1" x14ac:dyDescent="0.2"/>
    <row r="650" s="62" customFormat="1" ht="15.75" customHeight="1" x14ac:dyDescent="0.2"/>
    <row r="651" s="62" customFormat="1" ht="15.75" customHeight="1" x14ac:dyDescent="0.2"/>
    <row r="652" s="62" customFormat="1" ht="15.75" customHeight="1" x14ac:dyDescent="0.2"/>
    <row r="653" s="62" customFormat="1" ht="15.75" customHeight="1" x14ac:dyDescent="0.2"/>
    <row r="654" s="62" customFormat="1" ht="15.75" customHeight="1" x14ac:dyDescent="0.2"/>
    <row r="655" s="62" customFormat="1" ht="15.75" customHeight="1" x14ac:dyDescent="0.2"/>
    <row r="656" s="62" customFormat="1" ht="15.75" customHeight="1" x14ac:dyDescent="0.2"/>
    <row r="657" s="62" customFormat="1" ht="15.75" customHeight="1" x14ac:dyDescent="0.2"/>
    <row r="658" s="62" customFormat="1" ht="15.75" customHeight="1" x14ac:dyDescent="0.2"/>
    <row r="659" s="62" customFormat="1" ht="15.75" customHeight="1" x14ac:dyDescent="0.2"/>
    <row r="660" s="62" customFormat="1" ht="15.75" customHeight="1" x14ac:dyDescent="0.2"/>
    <row r="661" s="62" customFormat="1" ht="15.75" customHeight="1" x14ac:dyDescent="0.2"/>
    <row r="662" s="62" customFormat="1" ht="15.75" customHeight="1" x14ac:dyDescent="0.2"/>
    <row r="663" s="62" customFormat="1" ht="15.75" customHeight="1" x14ac:dyDescent="0.2"/>
    <row r="664" s="62" customFormat="1" ht="15.75" customHeight="1" x14ac:dyDescent="0.2"/>
    <row r="665" s="62" customFormat="1" ht="15.75" customHeight="1" x14ac:dyDescent="0.2"/>
    <row r="666" s="62" customFormat="1" ht="15.75" customHeight="1" x14ac:dyDescent="0.2"/>
    <row r="667" s="62" customFormat="1" ht="15.75" customHeight="1" x14ac:dyDescent="0.2"/>
    <row r="668" s="62" customFormat="1" ht="15.75" customHeight="1" x14ac:dyDescent="0.2"/>
    <row r="669" s="62" customFormat="1" ht="15.75" customHeight="1" x14ac:dyDescent="0.2"/>
    <row r="670" s="62" customFormat="1" ht="15.75" customHeight="1" x14ac:dyDescent="0.2"/>
    <row r="671" s="62" customFormat="1" ht="15.75" customHeight="1" x14ac:dyDescent="0.2"/>
    <row r="672" s="62" customFormat="1" ht="15.75" customHeight="1" x14ac:dyDescent="0.2"/>
    <row r="673" s="62" customFormat="1" ht="15.75" customHeight="1" x14ac:dyDescent="0.2"/>
    <row r="674" s="62" customFormat="1" ht="15.75" customHeight="1" x14ac:dyDescent="0.2"/>
    <row r="675" s="62" customFormat="1" ht="15.75" customHeight="1" x14ac:dyDescent="0.2"/>
    <row r="676" s="62" customFormat="1" ht="15.75" customHeight="1" x14ac:dyDescent="0.2"/>
    <row r="677" s="62" customFormat="1" ht="15.75" customHeight="1" x14ac:dyDescent="0.2"/>
    <row r="678" s="62" customFormat="1" ht="15.75" customHeight="1" x14ac:dyDescent="0.2"/>
    <row r="679" s="62" customFormat="1" ht="15.75" customHeight="1" x14ac:dyDescent="0.2"/>
    <row r="680" s="62" customFormat="1" ht="15.75" customHeight="1" x14ac:dyDescent="0.2"/>
    <row r="681" s="62" customFormat="1" ht="15.75" customHeight="1" x14ac:dyDescent="0.2"/>
    <row r="682" s="62" customFormat="1" ht="15.75" customHeight="1" x14ac:dyDescent="0.2"/>
    <row r="683" s="62" customFormat="1" ht="15.75" customHeight="1" x14ac:dyDescent="0.2"/>
    <row r="684" s="62" customFormat="1" ht="15.75" customHeight="1" x14ac:dyDescent="0.2"/>
    <row r="685" s="62" customFormat="1" ht="15.75" customHeight="1" x14ac:dyDescent="0.2"/>
    <row r="686" s="62" customFormat="1" ht="15.75" customHeight="1" x14ac:dyDescent="0.2"/>
    <row r="687" s="62" customFormat="1" ht="15.75" customHeight="1" x14ac:dyDescent="0.2"/>
    <row r="688" s="62" customFormat="1" ht="15.75" customHeight="1" x14ac:dyDescent="0.2"/>
    <row r="689" s="62" customFormat="1" ht="15.75" customHeight="1" x14ac:dyDescent="0.2"/>
    <row r="690" s="62" customFormat="1" ht="15.75" customHeight="1" x14ac:dyDescent="0.2"/>
    <row r="691" s="62" customFormat="1" ht="15.75" customHeight="1" x14ac:dyDescent="0.2"/>
    <row r="692" s="62" customFormat="1" ht="15.75" customHeight="1" x14ac:dyDescent="0.2"/>
    <row r="693" s="62" customFormat="1" ht="15.75" customHeight="1" x14ac:dyDescent="0.2"/>
    <row r="694" s="62" customFormat="1" ht="15.75" customHeight="1" x14ac:dyDescent="0.2"/>
    <row r="695" s="62" customFormat="1" ht="15.75" customHeight="1" x14ac:dyDescent="0.2"/>
    <row r="696" s="62" customFormat="1" ht="15.75" customHeight="1" x14ac:dyDescent="0.2"/>
    <row r="697" s="62" customFormat="1" ht="15.75" customHeight="1" x14ac:dyDescent="0.2"/>
    <row r="698" s="62" customFormat="1" ht="15.75" customHeight="1" x14ac:dyDescent="0.2"/>
    <row r="699" s="62" customFormat="1" ht="15.75" customHeight="1" x14ac:dyDescent="0.2"/>
    <row r="700" s="62" customFormat="1" ht="15.75" customHeight="1" x14ac:dyDescent="0.2"/>
    <row r="701" s="62" customFormat="1" ht="15.75" customHeight="1" x14ac:dyDescent="0.2"/>
    <row r="702" s="62" customFormat="1" ht="15.75" customHeight="1" x14ac:dyDescent="0.2"/>
    <row r="703" s="62" customFormat="1" ht="15.75" customHeight="1" x14ac:dyDescent="0.2"/>
    <row r="704" s="62" customFormat="1" ht="15.75" customHeight="1" x14ac:dyDescent="0.2"/>
    <row r="705" s="62" customFormat="1" ht="15.75" customHeight="1" x14ac:dyDescent="0.2"/>
    <row r="706" s="62" customFormat="1" ht="15.75" customHeight="1" x14ac:dyDescent="0.2"/>
    <row r="707" s="62" customFormat="1" ht="15.75" customHeight="1" x14ac:dyDescent="0.2"/>
    <row r="708" s="62" customFormat="1" ht="15.75" customHeight="1" x14ac:dyDescent="0.2"/>
    <row r="709" s="62" customFormat="1" ht="15.75" customHeight="1" x14ac:dyDescent="0.2"/>
    <row r="710" s="62" customFormat="1" ht="15.75" customHeight="1" x14ac:dyDescent="0.2"/>
    <row r="711" s="62" customFormat="1" ht="15.75" customHeight="1" x14ac:dyDescent="0.2"/>
    <row r="712" s="62" customFormat="1" ht="15.75" customHeight="1" x14ac:dyDescent="0.2"/>
    <row r="713" s="62" customFormat="1" ht="15.75" customHeight="1" x14ac:dyDescent="0.2"/>
    <row r="714" s="62" customFormat="1" ht="15.75" customHeight="1" x14ac:dyDescent="0.2"/>
    <row r="715" s="62" customFormat="1" ht="15.75" customHeight="1" x14ac:dyDescent="0.2"/>
    <row r="716" s="62" customFormat="1" ht="15.75" customHeight="1" x14ac:dyDescent="0.2"/>
    <row r="717" s="62" customFormat="1" ht="15.75" customHeight="1" x14ac:dyDescent="0.2"/>
    <row r="718" s="62" customFormat="1" ht="15.75" customHeight="1" x14ac:dyDescent="0.2"/>
    <row r="719" s="62" customFormat="1" ht="15.75" customHeight="1" x14ac:dyDescent="0.2"/>
    <row r="720" s="62" customFormat="1" ht="15.75" customHeight="1" x14ac:dyDescent="0.2"/>
    <row r="721" s="62" customFormat="1" ht="15.75" customHeight="1" x14ac:dyDescent="0.2"/>
    <row r="722" s="62" customFormat="1" ht="15.75" customHeight="1" x14ac:dyDescent="0.2"/>
    <row r="723" s="62" customFormat="1" ht="15.75" customHeight="1" x14ac:dyDescent="0.2"/>
    <row r="724" s="62" customFormat="1" ht="15.75" customHeight="1" x14ac:dyDescent="0.2"/>
    <row r="725" s="62" customFormat="1" ht="15.75" customHeight="1" x14ac:dyDescent="0.2"/>
    <row r="726" s="62" customFormat="1" ht="15.75" customHeight="1" x14ac:dyDescent="0.2"/>
    <row r="727" s="62" customFormat="1" ht="15.75" customHeight="1" x14ac:dyDescent="0.2"/>
    <row r="728" s="62" customFormat="1" ht="15.75" customHeight="1" x14ac:dyDescent="0.2"/>
    <row r="729" s="62" customFormat="1" ht="15.75" customHeight="1" x14ac:dyDescent="0.2"/>
    <row r="730" s="62" customFormat="1" ht="15.75" customHeight="1" x14ac:dyDescent="0.2"/>
    <row r="731" s="62" customFormat="1" ht="15.75" customHeight="1" x14ac:dyDescent="0.2"/>
    <row r="732" s="62" customFormat="1" ht="15.75" customHeight="1" x14ac:dyDescent="0.2"/>
    <row r="733" s="62" customFormat="1" ht="15.75" customHeight="1" x14ac:dyDescent="0.2"/>
    <row r="734" s="62" customFormat="1" ht="15.75" customHeight="1" x14ac:dyDescent="0.2"/>
    <row r="735" s="62" customFormat="1" ht="15.75" customHeight="1" x14ac:dyDescent="0.2"/>
    <row r="736" s="62" customFormat="1" ht="15.75" customHeight="1" x14ac:dyDescent="0.2"/>
    <row r="737" s="62" customFormat="1" ht="15.75" customHeight="1" x14ac:dyDescent="0.2"/>
    <row r="738" s="62" customFormat="1" ht="15.75" customHeight="1" x14ac:dyDescent="0.2"/>
    <row r="739" s="62" customFormat="1" ht="15.75" customHeight="1" x14ac:dyDescent="0.2"/>
    <row r="740" s="62" customFormat="1" ht="15.75" customHeight="1" x14ac:dyDescent="0.2"/>
    <row r="741" s="62" customFormat="1" ht="15.75" customHeight="1" x14ac:dyDescent="0.2"/>
    <row r="742" s="62" customFormat="1" ht="15.75" customHeight="1" x14ac:dyDescent="0.2"/>
    <row r="743" s="62" customFormat="1" ht="15.75" customHeight="1" x14ac:dyDescent="0.2"/>
    <row r="744" s="62" customFormat="1" ht="15.75" customHeight="1" x14ac:dyDescent="0.2"/>
    <row r="745" s="62" customFormat="1" ht="15.75" customHeight="1" x14ac:dyDescent="0.2"/>
    <row r="746" s="62" customFormat="1" ht="15.75" customHeight="1" x14ac:dyDescent="0.2"/>
    <row r="747" s="62" customFormat="1" ht="15.75" customHeight="1" x14ac:dyDescent="0.2"/>
    <row r="748" s="62" customFormat="1" ht="15.75" customHeight="1" x14ac:dyDescent="0.2"/>
    <row r="749" s="62" customFormat="1" ht="15.75" customHeight="1" x14ac:dyDescent="0.2"/>
    <row r="750" s="62" customFormat="1" ht="15.75" customHeight="1" x14ac:dyDescent="0.2"/>
    <row r="751" s="62" customFormat="1" ht="15.75" customHeight="1" x14ac:dyDescent="0.2"/>
    <row r="752" s="62" customFormat="1" ht="15.75" customHeight="1" x14ac:dyDescent="0.2"/>
    <row r="753" s="62" customFormat="1" ht="15.75" customHeight="1" x14ac:dyDescent="0.2"/>
    <row r="754" s="62" customFormat="1" ht="15.75" customHeight="1" x14ac:dyDescent="0.2"/>
    <row r="755" s="62" customFormat="1" ht="15.75" customHeight="1" x14ac:dyDescent="0.2"/>
    <row r="756" s="62" customFormat="1" ht="15.75" customHeight="1" x14ac:dyDescent="0.2"/>
    <row r="757" s="62" customFormat="1" ht="15.75" customHeight="1" x14ac:dyDescent="0.2"/>
    <row r="758" s="62" customFormat="1" ht="15.75" customHeight="1" x14ac:dyDescent="0.2"/>
    <row r="759" s="62" customFormat="1" ht="15.75" customHeight="1" x14ac:dyDescent="0.2"/>
    <row r="760" s="62" customFormat="1" ht="15.75" customHeight="1" x14ac:dyDescent="0.2"/>
    <row r="761" s="62" customFormat="1" ht="15.75" customHeight="1" x14ac:dyDescent="0.2"/>
    <row r="762" s="62" customFormat="1" ht="15.75" customHeight="1" x14ac:dyDescent="0.2"/>
    <row r="763" s="62" customFormat="1" ht="15.75" customHeight="1" x14ac:dyDescent="0.2"/>
    <row r="764" s="62" customFormat="1" ht="15.75" customHeight="1" x14ac:dyDescent="0.2"/>
    <row r="765" s="62" customFormat="1" ht="15.75" customHeight="1" x14ac:dyDescent="0.2"/>
    <row r="766" s="62" customFormat="1" ht="15.75" customHeight="1" x14ac:dyDescent="0.2"/>
    <row r="767" s="62" customFormat="1" ht="15.75" customHeight="1" x14ac:dyDescent="0.2"/>
    <row r="768" s="62" customFormat="1" ht="15.75" customHeight="1" x14ac:dyDescent="0.2"/>
    <row r="769" s="62" customFormat="1" ht="15.75" customHeight="1" x14ac:dyDescent="0.2"/>
    <row r="770" s="62" customFormat="1" ht="15.75" customHeight="1" x14ac:dyDescent="0.2"/>
    <row r="771" s="62" customFormat="1" ht="15.75" customHeight="1" x14ac:dyDescent="0.2"/>
    <row r="772" s="62" customFormat="1" ht="15.75" customHeight="1" x14ac:dyDescent="0.2"/>
    <row r="773" s="62" customFormat="1" ht="15.75" customHeight="1" x14ac:dyDescent="0.2"/>
    <row r="774" s="62" customFormat="1" ht="15.75" customHeight="1" x14ac:dyDescent="0.2"/>
    <row r="775" s="62" customFormat="1" ht="15.75" customHeight="1" x14ac:dyDescent="0.2"/>
    <row r="776" s="62" customFormat="1" ht="15.75" customHeight="1" x14ac:dyDescent="0.2"/>
    <row r="777" s="62" customFormat="1" ht="15.75" customHeight="1" x14ac:dyDescent="0.2"/>
    <row r="778" s="62" customFormat="1" ht="15.75" customHeight="1" x14ac:dyDescent="0.2"/>
    <row r="779" s="62" customFormat="1" ht="15.75" customHeight="1" x14ac:dyDescent="0.2"/>
    <row r="780" s="62" customFormat="1" ht="15.75" customHeight="1" x14ac:dyDescent="0.2"/>
    <row r="781" s="62" customFormat="1" ht="15.75" customHeight="1" x14ac:dyDescent="0.2"/>
    <row r="782" s="62" customFormat="1" ht="15.75" customHeight="1" x14ac:dyDescent="0.2"/>
    <row r="783" s="62" customFormat="1" ht="15.75" customHeight="1" x14ac:dyDescent="0.2"/>
    <row r="784" s="62" customFormat="1" ht="15.75" customHeight="1" x14ac:dyDescent="0.2"/>
    <row r="785" s="62" customFormat="1" ht="15.75" customHeight="1" x14ac:dyDescent="0.2"/>
    <row r="786" s="62" customFormat="1" ht="15.75" customHeight="1" x14ac:dyDescent="0.2"/>
    <row r="787" s="62" customFormat="1" ht="15.75" customHeight="1" x14ac:dyDescent="0.2"/>
    <row r="788" s="62" customFormat="1" ht="15.75" customHeight="1" x14ac:dyDescent="0.2"/>
    <row r="789" s="62" customFormat="1" ht="15.75" customHeight="1" x14ac:dyDescent="0.2"/>
    <row r="790" s="62" customFormat="1" ht="15.75" customHeight="1" x14ac:dyDescent="0.2"/>
    <row r="791" s="62" customFormat="1" ht="15.75" customHeight="1" x14ac:dyDescent="0.2"/>
    <row r="792" s="62" customFormat="1" ht="15.75" customHeight="1" x14ac:dyDescent="0.2"/>
    <row r="793" s="62" customFormat="1" ht="15.75" customHeight="1" x14ac:dyDescent="0.2"/>
    <row r="794" s="62" customFormat="1" ht="15.75" customHeight="1" x14ac:dyDescent="0.2"/>
    <row r="795" s="62" customFormat="1" ht="15.75" customHeight="1" x14ac:dyDescent="0.2"/>
    <row r="796" s="62" customFormat="1" ht="15.75" customHeight="1" x14ac:dyDescent="0.2"/>
    <row r="797" s="62" customFormat="1" ht="15.75" customHeight="1" x14ac:dyDescent="0.2"/>
    <row r="798" s="62" customFormat="1" ht="15.75" customHeight="1" x14ac:dyDescent="0.2"/>
    <row r="799" s="62" customFormat="1" ht="15.75" customHeight="1" x14ac:dyDescent="0.2"/>
    <row r="800" s="62" customFormat="1" ht="15.75" customHeight="1" x14ac:dyDescent="0.2"/>
    <row r="801" s="62" customFormat="1" ht="15.75" customHeight="1" x14ac:dyDescent="0.2"/>
    <row r="802" s="62" customFormat="1" ht="15.75" customHeight="1" x14ac:dyDescent="0.2"/>
    <row r="803" s="62" customFormat="1" ht="15.75" customHeight="1" x14ac:dyDescent="0.2"/>
    <row r="804" s="62" customFormat="1" ht="15.75" customHeight="1" x14ac:dyDescent="0.2"/>
    <row r="805" s="62" customFormat="1" ht="15.75" customHeight="1" x14ac:dyDescent="0.2"/>
    <row r="806" s="62" customFormat="1" ht="15.75" customHeight="1" x14ac:dyDescent="0.2"/>
    <row r="807" s="62" customFormat="1" ht="15.75" customHeight="1" x14ac:dyDescent="0.2"/>
    <row r="808" s="62" customFormat="1" ht="15.75" customHeight="1" x14ac:dyDescent="0.2"/>
    <row r="809" s="62" customFormat="1" ht="15.75" customHeight="1" x14ac:dyDescent="0.2"/>
    <row r="810" s="62" customFormat="1" ht="15.75" customHeight="1" x14ac:dyDescent="0.2"/>
    <row r="811" s="62" customFormat="1" ht="15.75" customHeight="1" x14ac:dyDescent="0.2"/>
    <row r="812" s="62" customFormat="1" ht="15.75" customHeight="1" x14ac:dyDescent="0.2"/>
    <row r="813" s="62" customFormat="1" ht="15.75" customHeight="1" x14ac:dyDescent="0.2"/>
    <row r="814" s="62" customFormat="1" ht="15.75" customHeight="1" x14ac:dyDescent="0.2"/>
    <row r="815" s="62" customFormat="1" ht="15.75" customHeight="1" x14ac:dyDescent="0.2"/>
    <row r="816" s="62" customFormat="1" ht="15.75" customHeight="1" x14ac:dyDescent="0.2"/>
    <row r="817" s="62" customFormat="1" ht="15.75" customHeight="1" x14ac:dyDescent="0.2"/>
    <row r="818" s="62" customFormat="1" ht="15.75" customHeight="1" x14ac:dyDescent="0.2"/>
    <row r="819" s="62" customFormat="1" ht="15.75" customHeight="1" x14ac:dyDescent="0.2"/>
    <row r="820" s="62" customFormat="1" ht="15.75" customHeight="1" x14ac:dyDescent="0.2"/>
    <row r="821" s="62" customFormat="1" ht="15.75" customHeight="1" x14ac:dyDescent="0.2"/>
    <row r="822" s="62" customFormat="1" ht="15.75" customHeight="1" x14ac:dyDescent="0.2"/>
    <row r="823" s="62" customFormat="1" ht="15.75" customHeight="1" x14ac:dyDescent="0.2"/>
    <row r="824" s="62" customFormat="1" ht="15.75" customHeight="1" x14ac:dyDescent="0.2"/>
    <row r="825" s="62" customFormat="1" ht="15.75" customHeight="1" x14ac:dyDescent="0.2"/>
    <row r="826" s="62" customFormat="1" ht="15.75" customHeight="1" x14ac:dyDescent="0.2"/>
    <row r="827" s="62" customFormat="1" ht="15.75" customHeight="1" x14ac:dyDescent="0.2"/>
    <row r="828" s="62" customFormat="1" ht="15.75" customHeight="1" x14ac:dyDescent="0.2"/>
    <row r="829" s="62" customFormat="1" ht="15.75" customHeight="1" x14ac:dyDescent="0.2"/>
    <row r="830" s="62" customFormat="1" ht="15.75" customHeight="1" x14ac:dyDescent="0.2"/>
    <row r="831" s="62" customFormat="1" ht="15.75" customHeight="1" x14ac:dyDescent="0.2"/>
    <row r="832" s="62" customFormat="1" ht="15.75" customHeight="1" x14ac:dyDescent="0.2"/>
    <row r="833" s="62" customFormat="1" ht="15.75" customHeight="1" x14ac:dyDescent="0.2"/>
    <row r="834" s="62" customFormat="1" ht="15.75" customHeight="1" x14ac:dyDescent="0.2"/>
    <row r="835" s="62" customFormat="1" ht="15.75" customHeight="1" x14ac:dyDescent="0.2"/>
    <row r="836" s="62" customFormat="1" ht="15.75" customHeight="1" x14ac:dyDescent="0.2"/>
    <row r="837" s="62" customFormat="1" ht="15.75" customHeight="1" x14ac:dyDescent="0.2"/>
    <row r="838" s="62" customFormat="1" ht="15.75" customHeight="1" x14ac:dyDescent="0.2"/>
    <row r="839" s="62" customFormat="1" ht="15.75" customHeight="1" x14ac:dyDescent="0.2"/>
    <row r="840" s="62" customFormat="1" ht="15.75" customHeight="1" x14ac:dyDescent="0.2"/>
    <row r="841" s="62" customFormat="1" ht="15.75" customHeight="1" x14ac:dyDescent="0.2"/>
    <row r="842" s="62" customFormat="1" ht="15.75" customHeight="1" x14ac:dyDescent="0.2"/>
    <row r="843" s="62" customFormat="1" ht="15.75" customHeight="1" x14ac:dyDescent="0.2"/>
    <row r="844" s="62" customFormat="1" ht="15.75" customHeight="1" x14ac:dyDescent="0.2"/>
    <row r="845" s="62" customFormat="1" ht="15.75" customHeight="1" x14ac:dyDescent="0.2"/>
    <row r="846" s="62" customFormat="1" ht="15.75" customHeight="1" x14ac:dyDescent="0.2"/>
    <row r="847" s="62" customFormat="1" ht="15.75" customHeight="1" x14ac:dyDescent="0.2"/>
    <row r="848" s="62" customFormat="1" ht="15.75" customHeight="1" x14ac:dyDescent="0.2"/>
    <row r="849" s="62" customFormat="1" ht="15.75" customHeight="1" x14ac:dyDescent="0.2"/>
    <row r="850" s="62" customFormat="1" ht="15.75" customHeight="1" x14ac:dyDescent="0.2"/>
    <row r="851" s="62" customFormat="1" ht="15.75" customHeight="1" x14ac:dyDescent="0.2"/>
    <row r="852" s="62" customFormat="1" ht="15.75" customHeight="1" x14ac:dyDescent="0.2"/>
    <row r="853" s="62" customFormat="1" ht="15.75" customHeight="1" x14ac:dyDescent="0.2"/>
    <row r="854" s="62" customFormat="1" ht="15.75" customHeight="1" x14ac:dyDescent="0.2"/>
    <row r="855" s="62" customFormat="1" ht="15.75" customHeight="1" x14ac:dyDescent="0.2"/>
    <row r="856" s="62" customFormat="1" ht="15.75" customHeight="1" x14ac:dyDescent="0.2"/>
    <row r="857" s="62" customFormat="1" ht="15.75" customHeight="1" x14ac:dyDescent="0.2"/>
    <row r="858" s="62" customFormat="1" ht="15.75" customHeight="1" x14ac:dyDescent="0.2"/>
    <row r="859" s="62" customFormat="1" ht="15.75" customHeight="1" x14ac:dyDescent="0.2"/>
    <row r="860" s="62" customFormat="1" ht="15.75" customHeight="1" x14ac:dyDescent="0.2"/>
    <row r="861" s="62" customFormat="1" ht="15.75" customHeight="1" x14ac:dyDescent="0.2"/>
    <row r="862" s="62" customFormat="1" ht="15.75" customHeight="1" x14ac:dyDescent="0.2"/>
    <row r="863" s="62" customFormat="1" ht="15.75" customHeight="1" x14ac:dyDescent="0.2"/>
    <row r="864" s="62" customFormat="1" ht="15.75" customHeight="1" x14ac:dyDescent="0.2"/>
    <row r="865" s="62" customFormat="1" ht="15.75" customHeight="1" x14ac:dyDescent="0.2"/>
    <row r="866" s="62" customFormat="1" ht="15.75" customHeight="1" x14ac:dyDescent="0.2"/>
    <row r="867" s="62" customFormat="1" ht="15.75" customHeight="1" x14ac:dyDescent="0.2"/>
    <row r="868" s="62" customFormat="1" ht="15.75" customHeight="1" x14ac:dyDescent="0.2"/>
    <row r="869" s="62" customFormat="1" ht="15.75" customHeight="1" x14ac:dyDescent="0.2"/>
    <row r="870" s="62" customFormat="1" ht="15.75" customHeight="1" x14ac:dyDescent="0.2"/>
    <row r="871" s="62" customFormat="1" ht="15.75" customHeight="1" x14ac:dyDescent="0.2"/>
    <row r="872" s="62" customFormat="1" ht="15.75" customHeight="1" x14ac:dyDescent="0.2"/>
    <row r="873" s="62" customFormat="1" ht="15.75" customHeight="1" x14ac:dyDescent="0.2"/>
    <row r="874" s="62" customFormat="1" ht="15.75" customHeight="1" x14ac:dyDescent="0.2"/>
    <row r="875" s="62" customFormat="1" ht="15.75" customHeight="1" x14ac:dyDescent="0.2"/>
    <row r="876" s="62" customFormat="1" ht="15.75" customHeight="1" x14ac:dyDescent="0.2"/>
    <row r="877" s="62" customFormat="1" ht="15.75" customHeight="1" x14ac:dyDescent="0.2"/>
    <row r="878" s="62" customFormat="1" ht="15.75" customHeight="1" x14ac:dyDescent="0.2"/>
    <row r="879" s="62" customFormat="1" ht="15.75" customHeight="1" x14ac:dyDescent="0.2"/>
    <row r="880" s="62" customFormat="1" ht="15.75" customHeight="1" x14ac:dyDescent="0.2"/>
    <row r="881" s="62" customFormat="1" ht="15.75" customHeight="1" x14ac:dyDescent="0.2"/>
    <row r="882" s="62" customFormat="1" ht="15.75" customHeight="1" x14ac:dyDescent="0.2"/>
    <row r="883" s="62" customFormat="1" ht="15.75" customHeight="1" x14ac:dyDescent="0.2"/>
    <row r="884" s="62" customFormat="1" ht="15.75" customHeight="1" x14ac:dyDescent="0.2"/>
    <row r="885" s="62" customFormat="1" ht="15.75" customHeight="1" x14ac:dyDescent="0.2"/>
    <row r="886" s="62" customFormat="1" ht="15.75" customHeight="1" x14ac:dyDescent="0.2"/>
    <row r="887" s="62" customFormat="1" ht="15.75" customHeight="1" x14ac:dyDescent="0.2"/>
    <row r="888" s="62" customFormat="1" ht="15.75" customHeight="1" x14ac:dyDescent="0.2"/>
    <row r="889" s="62" customFormat="1" ht="15.75" customHeight="1" x14ac:dyDescent="0.2"/>
    <row r="890" s="62" customFormat="1" ht="15.75" customHeight="1" x14ac:dyDescent="0.2"/>
    <row r="891" s="62" customFormat="1" ht="15.75" customHeight="1" x14ac:dyDescent="0.2"/>
    <row r="892" s="62" customFormat="1" ht="15.75" customHeight="1" x14ac:dyDescent="0.2"/>
    <row r="893" s="62" customFormat="1" ht="15.75" customHeight="1" x14ac:dyDescent="0.2"/>
    <row r="894" s="62" customFormat="1" ht="15.75" customHeight="1" x14ac:dyDescent="0.2"/>
    <row r="895" s="62" customFormat="1" ht="15.75" customHeight="1" x14ac:dyDescent="0.2"/>
    <row r="896" s="62" customFormat="1" ht="15.75" customHeight="1" x14ac:dyDescent="0.2"/>
    <row r="897" s="62" customFormat="1" ht="15.75" customHeight="1" x14ac:dyDescent="0.2"/>
    <row r="898" s="62" customFormat="1" ht="15.75" customHeight="1" x14ac:dyDescent="0.2"/>
    <row r="899" s="62" customFormat="1" ht="15.75" customHeight="1" x14ac:dyDescent="0.2"/>
    <row r="900" s="62" customFormat="1" ht="15.75" customHeight="1" x14ac:dyDescent="0.2"/>
    <row r="901" s="62" customFormat="1" ht="15.75" customHeight="1" x14ac:dyDescent="0.2"/>
    <row r="902" s="62" customFormat="1" ht="15.75" customHeight="1" x14ac:dyDescent="0.2"/>
    <row r="903" s="62" customFormat="1" ht="15.75" customHeight="1" x14ac:dyDescent="0.2"/>
    <row r="904" s="62" customFormat="1" ht="15.75" customHeight="1" x14ac:dyDescent="0.2"/>
    <row r="905" s="62" customFormat="1" ht="15.75" customHeight="1" x14ac:dyDescent="0.2"/>
    <row r="906" s="62" customFormat="1" ht="15.75" customHeight="1" x14ac:dyDescent="0.2"/>
    <row r="907" s="62" customFormat="1" ht="15.75" customHeight="1" x14ac:dyDescent="0.2"/>
    <row r="908" s="62" customFormat="1" ht="15.75" customHeight="1" x14ac:dyDescent="0.2"/>
    <row r="909" s="62" customFormat="1" ht="15.75" customHeight="1" x14ac:dyDescent="0.2"/>
    <row r="910" s="62" customFormat="1" ht="15.75" customHeight="1" x14ac:dyDescent="0.2"/>
    <row r="911" s="62" customFormat="1" ht="15.75" customHeight="1" x14ac:dyDescent="0.2"/>
    <row r="912" s="62" customFormat="1" ht="15.75" customHeight="1" x14ac:dyDescent="0.2"/>
    <row r="913" s="62" customFormat="1" ht="15.75" customHeight="1" x14ac:dyDescent="0.2"/>
    <row r="914" s="62" customFormat="1" ht="15.75" customHeight="1" x14ac:dyDescent="0.2"/>
    <row r="915" s="62" customFormat="1" ht="15.75" customHeight="1" x14ac:dyDescent="0.2"/>
    <row r="916" s="62" customFormat="1" ht="15.75" customHeight="1" x14ac:dyDescent="0.2"/>
    <row r="917" s="62" customFormat="1" ht="15.75" customHeight="1" x14ac:dyDescent="0.2"/>
    <row r="918" s="62" customFormat="1" ht="15.75" customHeight="1" x14ac:dyDescent="0.2"/>
    <row r="919" s="62" customFormat="1" ht="15.75" customHeight="1" x14ac:dyDescent="0.2"/>
    <row r="920" s="62" customFormat="1" ht="15.75" customHeight="1" x14ac:dyDescent="0.2"/>
    <row r="921" s="62" customFormat="1" ht="15.75" customHeight="1" x14ac:dyDescent="0.2"/>
    <row r="922" s="62" customFormat="1" ht="15.75" customHeight="1" x14ac:dyDescent="0.2"/>
    <row r="923" s="62" customFormat="1" ht="15.75" customHeight="1" x14ac:dyDescent="0.2"/>
    <row r="924" s="62" customFormat="1" ht="15.75" customHeight="1" x14ac:dyDescent="0.2"/>
    <row r="925" s="62" customFormat="1" ht="15.75" customHeight="1" x14ac:dyDescent="0.2"/>
    <row r="926" s="62" customFormat="1" ht="15.75" customHeight="1" x14ac:dyDescent="0.2"/>
    <row r="927" s="62" customFormat="1" ht="15.75" customHeight="1" x14ac:dyDescent="0.2"/>
    <row r="928" s="62" customFormat="1" ht="15.75" customHeight="1" x14ac:dyDescent="0.2"/>
    <row r="929" s="62" customFormat="1" ht="15.75" customHeight="1" x14ac:dyDescent="0.2"/>
    <row r="930" s="62" customFormat="1" ht="15.75" customHeight="1" x14ac:dyDescent="0.2"/>
    <row r="931" s="62" customFormat="1" ht="15.75" customHeight="1" x14ac:dyDescent="0.2"/>
    <row r="932" s="62" customFormat="1" ht="15.75" customHeight="1" x14ac:dyDescent="0.2"/>
    <row r="933" s="62" customFormat="1" ht="15.75" customHeight="1" x14ac:dyDescent="0.2"/>
    <row r="934" s="62" customFormat="1" ht="15.75" customHeight="1" x14ac:dyDescent="0.2"/>
    <row r="935" s="62" customFormat="1" ht="15.75" customHeight="1" x14ac:dyDescent="0.2"/>
    <row r="936" s="62" customFormat="1" ht="15.75" customHeight="1" x14ac:dyDescent="0.2"/>
    <row r="937" s="62" customFormat="1" ht="15.75" customHeight="1" x14ac:dyDescent="0.2"/>
    <row r="938" s="62" customFormat="1" ht="15.75" customHeight="1" x14ac:dyDescent="0.2"/>
    <row r="939" s="62" customFormat="1" ht="15.75" customHeight="1" x14ac:dyDescent="0.2"/>
    <row r="940" s="62" customFormat="1" ht="15.75" customHeight="1" x14ac:dyDescent="0.2"/>
    <row r="941" s="62" customFormat="1" ht="15.75" customHeight="1" x14ac:dyDescent="0.2"/>
    <row r="942" s="62" customFormat="1" ht="15.75" customHeight="1" x14ac:dyDescent="0.2"/>
    <row r="943" s="62" customFormat="1" ht="15.75" customHeight="1" x14ac:dyDescent="0.2"/>
    <row r="944" s="62" customFormat="1" ht="15.75" customHeight="1" x14ac:dyDescent="0.2"/>
    <row r="945" s="62" customFormat="1" ht="15.75" customHeight="1" x14ac:dyDescent="0.2"/>
    <row r="946" s="62" customFormat="1" ht="15.75" customHeight="1" x14ac:dyDescent="0.2"/>
    <row r="947" s="62" customFormat="1" ht="15.75" customHeight="1" x14ac:dyDescent="0.2"/>
    <row r="948" s="62" customFormat="1" ht="15.75" customHeight="1" x14ac:dyDescent="0.2"/>
    <row r="949" s="62" customFormat="1" ht="15.75" customHeight="1" x14ac:dyDescent="0.2"/>
    <row r="950" s="62" customFormat="1" ht="15.75" customHeight="1" x14ac:dyDescent="0.2"/>
    <row r="951" s="62" customFormat="1" ht="15.75" customHeight="1" x14ac:dyDescent="0.2"/>
    <row r="952" s="62" customFormat="1" ht="15.75" customHeight="1" x14ac:dyDescent="0.2"/>
    <row r="953" s="62" customFormat="1" ht="15.75" customHeight="1" x14ac:dyDescent="0.2"/>
    <row r="954" s="62" customFormat="1" ht="15.75" customHeight="1" x14ac:dyDescent="0.2"/>
    <row r="955" s="62" customFormat="1" ht="15.75" customHeight="1" x14ac:dyDescent="0.2"/>
    <row r="956" s="62" customFormat="1" ht="15.75" customHeight="1" x14ac:dyDescent="0.2"/>
    <row r="957" s="62" customFormat="1" ht="15.75" customHeight="1" x14ac:dyDescent="0.2"/>
    <row r="958" s="62" customFormat="1" ht="15.75" customHeight="1" x14ac:dyDescent="0.2"/>
    <row r="959" s="62" customFormat="1" ht="15.75" customHeight="1" x14ac:dyDescent="0.2"/>
    <row r="960" s="62" customFormat="1" ht="15.75" customHeight="1" x14ac:dyDescent="0.2"/>
    <row r="961" s="62" customFormat="1" ht="15.75" customHeight="1" x14ac:dyDescent="0.2"/>
    <row r="962" s="62" customFormat="1" ht="15.75" customHeight="1" x14ac:dyDescent="0.2"/>
    <row r="963" s="62" customFormat="1" ht="15.75" customHeight="1" x14ac:dyDescent="0.2"/>
    <row r="964" s="62" customFormat="1" ht="15.75" customHeight="1" x14ac:dyDescent="0.2"/>
    <row r="965" s="62" customFormat="1" ht="15.75" customHeight="1" x14ac:dyDescent="0.2"/>
    <row r="966" s="62" customFormat="1" ht="15.75" customHeight="1" x14ac:dyDescent="0.2"/>
    <row r="967" s="62" customFormat="1" ht="15.75" customHeight="1" x14ac:dyDescent="0.2"/>
    <row r="968" s="62" customFormat="1" ht="15.75" customHeight="1" x14ac:dyDescent="0.2"/>
    <row r="969" s="62" customFormat="1" ht="15.75" customHeight="1" x14ac:dyDescent="0.2"/>
    <row r="970" s="62" customFormat="1" ht="15.75" customHeight="1" x14ac:dyDescent="0.2"/>
    <row r="971" s="62" customFormat="1" ht="15.75" customHeight="1" x14ac:dyDescent="0.2"/>
    <row r="972" s="62" customFormat="1" ht="15.75" customHeight="1" x14ac:dyDescent="0.2"/>
    <row r="973" s="62" customFormat="1" ht="15.75" customHeight="1" x14ac:dyDescent="0.2"/>
    <row r="974" s="62" customFormat="1" ht="15.75" customHeight="1" x14ac:dyDescent="0.2"/>
    <row r="975" s="62" customFormat="1" ht="15.75" customHeight="1" x14ac:dyDescent="0.2"/>
    <row r="976" s="62" customFormat="1" ht="15.75" customHeight="1" x14ac:dyDescent="0.2"/>
    <row r="977" s="62" customFormat="1" ht="15.75" customHeight="1" x14ac:dyDescent="0.2"/>
    <row r="978" s="62" customFormat="1" ht="15.75" customHeight="1" x14ac:dyDescent="0.2"/>
    <row r="979" s="62" customFormat="1" ht="15.75" customHeight="1" x14ac:dyDescent="0.2"/>
    <row r="980" s="62" customFormat="1" ht="15.75" customHeight="1" x14ac:dyDescent="0.2"/>
    <row r="981" s="62" customFormat="1" ht="15.75" customHeight="1" x14ac:dyDescent="0.2"/>
    <row r="982" s="62" customFormat="1" ht="15.75" customHeight="1" x14ac:dyDescent="0.2"/>
    <row r="983" s="62" customFormat="1" ht="15.75" customHeight="1" x14ac:dyDescent="0.2"/>
    <row r="984" s="62" customFormat="1" ht="15.75" customHeight="1" x14ac:dyDescent="0.2"/>
    <row r="985" s="62" customFormat="1" ht="15.75" customHeight="1" x14ac:dyDescent="0.2"/>
    <row r="986" s="62" customFormat="1" ht="15.75" customHeight="1" x14ac:dyDescent="0.2"/>
    <row r="987" s="62" customFormat="1" ht="15.75" customHeight="1" x14ac:dyDescent="0.2"/>
    <row r="988" s="62" customFormat="1" ht="15.75" customHeight="1" x14ac:dyDescent="0.2"/>
    <row r="989" s="62" customFormat="1" ht="15.75" customHeight="1" x14ac:dyDescent="0.2"/>
    <row r="990" s="62" customFormat="1" ht="15.75" customHeight="1" x14ac:dyDescent="0.2"/>
    <row r="991" s="62" customFormat="1" ht="15.75" customHeight="1" x14ac:dyDescent="0.2"/>
    <row r="992" s="62" customFormat="1" ht="15.75" customHeight="1" x14ac:dyDescent="0.2"/>
    <row r="993" s="62" customFormat="1" ht="15.75" customHeight="1" x14ac:dyDescent="0.2"/>
    <row r="994" s="62" customFormat="1" ht="15.75" customHeight="1" x14ac:dyDescent="0.2"/>
    <row r="995" s="62" customFormat="1" ht="15.75" customHeight="1" x14ac:dyDescent="0.2"/>
    <row r="996" s="62" customFormat="1" ht="15.75" customHeight="1" x14ac:dyDescent="0.2"/>
    <row r="997" s="62" customFormat="1" ht="15.75" customHeight="1" x14ac:dyDescent="0.2"/>
    <row r="998" s="62" customFormat="1" ht="15.75" customHeight="1" x14ac:dyDescent="0.2"/>
    <row r="999" s="62" customFormat="1" ht="15.75" customHeight="1" x14ac:dyDescent="0.2"/>
    <row r="1000" s="62" customFormat="1" ht="15.75" customHeight="1" x14ac:dyDescent="0.2"/>
  </sheetData>
  <sheetProtection algorithmName="SHA-512" hashValue="sIxjqvsfF4SzdMRmkaDjXFWmh62wDN1oyOzYjPOd1QlTzS+p1457YLjik1ubSoM6q1v9h8lFvKfX+fhc42nQsA==" saltValue="1Z7gCspBPaOCVnMUE6mXgQ==" spinCount="100000" sheet="1" objects="1" scenarios="1"/>
  <mergeCells count="6">
    <mergeCell ref="A1:A2"/>
    <mergeCell ref="B1:M1"/>
    <mergeCell ref="A5:A6"/>
    <mergeCell ref="B5:M5"/>
    <mergeCell ref="A9:A10"/>
    <mergeCell ref="B9:M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Calculation</vt:lpstr>
      <vt:lpstr>Choose a Calculator</vt:lpstr>
      <vt:lpstr>100% Disregard</vt:lpstr>
      <vt:lpstr>67% Disregard</vt:lpstr>
      <vt:lpstr>Assistance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Worley, Tyler</dc:creator>
  <cp:lastModifiedBy>Cummings, Mary Kay</cp:lastModifiedBy>
  <dcterms:created xsi:type="dcterms:W3CDTF">2021-10-26T15:37:00Z</dcterms:created>
  <dcterms:modified xsi:type="dcterms:W3CDTF">2025-05-01T20:54:38Z</dcterms:modified>
</cp:coreProperties>
</file>